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U.O. POSLOVI GRADONAČELNIKA - JN MV\JEDNOSTAVNE NABAVE\GOSPODARENJE IMOVINOM\RADOVI ZELJARICA 3\TROŠKOVNIK\"/>
    </mc:Choice>
  </mc:AlternateContent>
  <xr:revisionPtr revIDLastSave="0" documentId="8_{10DE1815-BC59-47D0-A8B7-0DFA16AE81FC}" xr6:coauthVersionLast="47" xr6:coauthVersionMax="47" xr10:uidLastSave="{00000000-0000-0000-0000-000000000000}"/>
  <bookViews>
    <workbookView xWindow="-120" yWindow="-120" windowWidth="25440" windowHeight="15390" tabRatio="720" activeTab="1" xr2:uid="{00000000-000D-0000-FFFF-FFFF00000000}"/>
  </bookViews>
  <sheets>
    <sheet name="Otu" sheetId="10" r:id="rId1"/>
    <sheet name="Rekapitulacija" sheetId="5" r:id="rId2"/>
    <sheet name="GOR" sheetId="1" r:id="rId3"/>
    <sheet name="elektroinstalacije" sheetId="12" r:id="rId4"/>
    <sheet name="GHV" sheetId="13" r:id="rId5"/>
    <sheet name="foto" sheetId="6" r:id="rId6"/>
  </sheets>
  <definedNames>
    <definedName name="_xlnm.Print_Area" localSheetId="3">elektroinstalacije!$A$1:$F$259</definedName>
    <definedName name="_xlnm.Print_Area" localSheetId="5">foto!$A$1:$G$218</definedName>
    <definedName name="_xlnm.Print_Area" localSheetId="2">GOR!$A$1:$F$152</definedName>
    <definedName name="_xlnm.Print_Area" localSheetId="0">Otu!$A$1:$C$68</definedName>
    <definedName name="_xlnm.Print_Area" localSheetId="1">Rekapitulacija!$A$1:$F$33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1" l="1"/>
  <c r="F85" i="1"/>
  <c r="F100" i="13"/>
  <c r="F97" i="13"/>
  <c r="F94" i="13"/>
  <c r="F91" i="13"/>
  <c r="F88" i="13"/>
  <c r="F85" i="13"/>
  <c r="F82" i="13"/>
  <c r="F79" i="13"/>
  <c r="F76" i="13"/>
  <c r="F71" i="13"/>
  <c r="F67" i="13"/>
  <c r="F62" i="13"/>
  <c r="F61" i="13"/>
  <c r="F57" i="13"/>
  <c r="F36" i="13"/>
  <c r="F103" i="13" l="1"/>
  <c r="F104" i="13" l="1"/>
  <c r="F105" i="13" s="1"/>
  <c r="F26" i="5"/>
  <c r="F113" i="12"/>
  <c r="F111" i="12"/>
  <c r="F116" i="12" s="1"/>
  <c r="F125" i="12" s="1"/>
  <c r="F102" i="12"/>
  <c r="F101" i="12"/>
  <c r="F90" i="12"/>
  <c r="F88" i="12"/>
  <c r="F86" i="12"/>
  <c r="F84" i="12"/>
  <c r="F73" i="12"/>
  <c r="F72" i="12"/>
  <c r="F69" i="12"/>
  <c r="F66" i="12"/>
  <c r="F64" i="12"/>
  <c r="F62" i="12"/>
  <c r="F47" i="12"/>
  <c r="F46" i="12"/>
  <c r="F43" i="12"/>
  <c r="F42" i="12"/>
  <c r="F41" i="12"/>
  <c r="F40" i="12"/>
  <c r="F37" i="12"/>
  <c r="F36" i="12"/>
  <c r="F35" i="12"/>
  <c r="F32" i="12"/>
  <c r="F31" i="12"/>
  <c r="F28" i="12"/>
  <c r="F27" i="12"/>
  <c r="F26" i="12"/>
  <c r="F22" i="12"/>
  <c r="F50" i="12" l="1"/>
  <c r="F121" i="12" s="1"/>
  <c r="F76" i="12"/>
  <c r="F78" i="12" s="1"/>
  <c r="F122" i="12" s="1"/>
  <c r="F104" i="12"/>
  <c r="F124" i="12" s="1"/>
  <c r="F93" i="12"/>
  <c r="F123" i="12" s="1"/>
  <c r="F126" i="12" s="1"/>
  <c r="F126" i="1"/>
  <c r="F124" i="1"/>
  <c r="F123" i="1"/>
  <c r="F120" i="1"/>
  <c r="F112" i="1"/>
  <c r="F110" i="1"/>
  <c r="F109" i="1"/>
  <c r="F108" i="1"/>
  <c r="F105" i="1"/>
  <c r="F97" i="1"/>
  <c r="F96" i="1"/>
  <c r="F95" i="1"/>
  <c r="F86" i="1"/>
  <c r="F84" i="1"/>
  <c r="F75" i="1"/>
  <c r="F73" i="1"/>
  <c r="F71" i="1"/>
  <c r="F62" i="1"/>
  <c r="F65" i="1" s="1"/>
  <c r="F141" i="1" s="1"/>
  <c r="F54" i="1"/>
  <c r="F52" i="1"/>
  <c r="F48" i="1"/>
  <c r="F46" i="1"/>
  <c r="F44" i="1"/>
  <c r="F36" i="1"/>
  <c r="F34" i="1"/>
  <c r="F32" i="1"/>
  <c r="F30" i="1"/>
  <c r="F29" i="1"/>
  <c r="F26" i="1"/>
  <c r="F24" i="1"/>
  <c r="F22" i="1"/>
  <c r="F20" i="1"/>
  <c r="F18" i="1"/>
  <c r="F10" i="1"/>
  <c r="F12" i="1" s="1"/>
  <c r="F138" i="1" s="1"/>
  <c r="F128" i="12" l="1"/>
  <c r="F25" i="5"/>
  <c r="F88" i="1"/>
  <c r="F143" i="1" s="1"/>
  <c r="F56" i="1"/>
  <c r="F140" i="1" s="1"/>
  <c r="F38" i="1"/>
  <c r="F139" i="1" s="1"/>
  <c r="F77" i="1"/>
  <c r="F142" i="1" s="1"/>
  <c r="F128" i="1"/>
  <c r="F146" i="1" s="1"/>
  <c r="F99" i="1"/>
  <c r="F144" i="1" s="1"/>
  <c r="F114" i="1"/>
  <c r="F145" i="1" s="1"/>
  <c r="F148" i="1" l="1"/>
  <c r="F24" i="5" s="1"/>
  <c r="F28" i="5" s="1"/>
  <c r="F32" i="5" l="1"/>
  <c r="F30" i="5" l="1"/>
</calcChain>
</file>

<file path=xl/sharedStrings.xml><?xml version="1.0" encoding="utf-8"?>
<sst xmlns="http://schemas.openxmlformats.org/spreadsheetml/2006/main" count="483" uniqueCount="351">
  <si>
    <t>m2</t>
  </si>
  <si>
    <t>kom</t>
  </si>
  <si>
    <t>m</t>
  </si>
  <si>
    <t>ZIDARSKI RADOVI</t>
  </si>
  <si>
    <t>IZOLATERSKI RADOVI</t>
  </si>
  <si>
    <t>1.</t>
  </si>
  <si>
    <t>2.</t>
  </si>
  <si>
    <t>3.</t>
  </si>
  <si>
    <t>4.</t>
  </si>
  <si>
    <t>5.</t>
  </si>
  <si>
    <t>Zidarski radovi</t>
  </si>
  <si>
    <t>6.</t>
  </si>
  <si>
    <t>7.</t>
  </si>
  <si>
    <t>Izolaterski radovi</t>
  </si>
  <si>
    <t>PDV 25%</t>
  </si>
  <si>
    <t>II.</t>
  </si>
  <si>
    <t>2.1.</t>
  </si>
  <si>
    <t>2.2.</t>
  </si>
  <si>
    <t>2.3.</t>
  </si>
  <si>
    <t>IV.</t>
  </si>
  <si>
    <t>4.1.</t>
  </si>
  <si>
    <t>III.</t>
  </si>
  <si>
    <t>3.1.</t>
  </si>
  <si>
    <t>V.</t>
  </si>
  <si>
    <t>Pripremni radovi</t>
  </si>
  <si>
    <t>ZIDARSKI RADOVI UKUPNO:</t>
  </si>
  <si>
    <t>IZOLATERSKI RADOVI UKUPNO:</t>
  </si>
  <si>
    <t>I.</t>
  </si>
  <si>
    <t>2.5.</t>
  </si>
  <si>
    <t>2.6.</t>
  </si>
  <si>
    <t>1.1.</t>
  </si>
  <si>
    <t>5.1.</t>
  </si>
  <si>
    <t>VI.</t>
  </si>
  <si>
    <t>6.1.</t>
  </si>
  <si>
    <t>SVEUKUPNA REKAPITULACIJA:</t>
  </si>
  <si>
    <t xml:space="preserve">Ovi opći i posebni uvjeti Troškovnika su sastavni dijelovi Ugovora o građenju! Odredbe ovih uvjeta se smatraju sastavnim opisom svake stavke Troškovnika, te su obavezni za Izvođača. </t>
  </si>
  <si>
    <t>Prije davanja ponude po ovom Troškovniku preporuča se ponuditeljima sukladno Dokumentaciji o nabavi upoznati se s lokacijom, načinom i mogućnosti pristupa, raspoloživom projektnom dokumentacijom i uvjetima rada, kako bi ponuda uključivala sve troškove za dovršetak ugovora. Ukoliko se prije dostave ponude utvrdi eventualna nepravilnost, nepotpunost ili nejasnoća u opisu određene stavke, Ponuditelj je dužan pismenim putem kontaktirati Naručitelja radi objašnjenja. Eventualno potrebna usklađenja mjera i oblika dogovoriti s Projektantom i kao takve obuhvatiti u ponudu. Prema tome, ponuđena cijena je konačna cijena za realizaciju pojedine troškovničke stavke i ne može se mijenjati;</t>
  </si>
  <si>
    <t>Sve nejasnoće u projektu, Izvođač je dužan prije početka radova razjasniti sa projektantom. Bez pismene suglasnosti projektanta, izvođač nema pravo na izmjenu projekta, a eventualne opravdane izmjene projekta dužan je unijeti uz suglasnost i potpis nadzornog inženjera u građevinski dnevnik;</t>
  </si>
  <si>
    <t>Ukoliko se ukažu eventualne nejednakosti između projektnog rješenja, troškovnika i stanja na gradilištu, Izvođač je dužan pravovremeno o tome obavijestiti nadzornog inženjera, projektanta i investitora i zatražiti potrebnu dopunu dokumentacije;</t>
  </si>
  <si>
    <t>Izvođač je dužan dogovoriti se s Investitorom i nadzornim inženjerom oko organizacije rada, zaštiti od oštećenja svih površina preko kojih komunicira i na kojima se ne izvode radovi, te sve uredno očistiti i vratiti u prethodno stanje nakon završetka radova.  Isto se odnosi i za eventualne radove na popravcima;</t>
  </si>
  <si>
    <t>Obavezom izvođača obuhvaćena je sva dobava materijala, rad, strojevi, oprema, prijevozi, prijenosi, montažni i sitni materijal, amortizacija, takse, svi pomoćni objekti, iskolčenja,  te neće se posebno obračunavati. Također sve vrste radova na izradi i montaži provizorija i radnih i zaštitnih skela, sve vrste radova na montaži gradilišne opreme i provedbi svih zaštitnih mjera, sva ispitivanja i podešavanja; po završetku svake faze i konačna ispitivanja po završetku svih radova, funkcionalne probe, podešavanje i puštanje u probni rad, praćenje pogona i otklanjanje eventualnih nedostataka u jamstvenom roku obaveze su izvođača i neće se posebno obračunavati (ukoliko to nije predviđeno pojedinačnom stavkom). Obaveza izvođača je i izrada uputa za rukovanje i održavanje ugrađene opreme i izradu svih protokola o ispitivanju (ukoliko to nije predviđeno pojedinačnom stavkom);</t>
  </si>
  <si>
    <t>Izvođač je dužan sve radove izvesti stručno, kvalitetno, odgovorno, koristiti prvorazrednu tehnologiju, pridržavajući se važećih primjenjivih Zakona, projektne/tehničke dokumentacije, važećih pravilnika i Tehničkih propisia, normi, pravila struke, uputa projektanta, i nadzornog inženjera, te uvjeta Ugovora o građenju;</t>
  </si>
  <si>
    <t>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Sukladno tome građevinski otpad sve troškove koji proizlaze iz gore navedene obaveze Izvođača neće se posebno obračunavati.
Sve materijale iz iskopa koji u naravi predstavljaju mineralnu sirovinu, a koji projektom nisu predviđeni za korištenje na samom gradilištu, Izvođač mora prevesti na odlagalište koje osigurava Naručitelj.</t>
  </si>
  <si>
    <t>Izvođač je dužan imenovati odgovornu osobu koja vodi gradnju sukladno Zakonu o gradnji, koja je dužna biti na gradilištu za vrijeme trajanja radova i kordinirati radove, komunicirati sa nadzornim inženjerom. Izvođač je također obavezan radove izvoditi s kvalificiranom i stručnom radnom snagom za pojedinu vrstu rada, strojevi i oprema moraju biti atestirani, ispravni i održavani;</t>
  </si>
  <si>
    <t>Obaveza izvođača je formiranje, uređenje, održavanje i raspremanje gradilišta nakon dovršetka radova, te izrade svih potrebnih dokumenata, dinamičkih planova i dr. Izvođač je dužan gradilište održavati čistim, a na kraju radova treba izvesti detaljno čišćenje. Provoditi i čišćenje kotača vozila pranjem, pri iskopima, a ako za to postoji potreba kako se ne bi šporkavao kolnik izvan gradilišta. Navedeni troškovi neće se posebno obračunavati;</t>
  </si>
  <si>
    <t xml:space="preserve">Izvođač je dužan gradilište i okoliš osigurati kod osiguravajućeg društva, a u slučaju krađe ili oštećenja. Isto obuhvatiti u jediničnim cijenama troškovnika. Izvođač je dužan zaštititi postojeći i susjedni teren, uključujući potporne, ogradne zidove i sl. od oštećivanja tijekom izvođenja radova. Ako dođe do urušavanja ili oštećenja navedenog, Izvođač je dužan izvesti sanaciju o svom trošku. Posebnu pažnju posvetiti za sigurnost radnika, osoblja, zaposlenika; </t>
  </si>
  <si>
    <t>Izvođač je dužan upotrebljavati isključivo materijale koji imaju pripadajuću atestnu dokumentaciju sukladno važećim zakonima ili propisima. Istu dokumentaciju je potrebno dostaviti nadzornom inženjeru na ovjeru prije upotrebe istih ugrađenju. Za sve ugrađene materijale izvođač je dužan pribaviti i složiti ateste sa popisom, te ih nakon tehničkog pregleda predati Investitoru. Ukoliko Izvođač upotrijebi materijal za koji se kasnije utvrdi da nije bio ispravan, mora ga na zahtijev nadzornog inženjeraukloniti i postaviti drugi prema propisima;</t>
  </si>
  <si>
    <t>Obavezom izvođača obuhvaćeno je osiguranje kakvoće, odnosno svi troškovi prethodnih i tekućih ispitivanja osnovnih materijala, poluproizvoda i dovršenih radova u skladu s važećim tehničkim propisima, pravilnicima, normama i tehničkim uvjetima Naručitelja;</t>
  </si>
  <si>
    <t>Izvođač je dužan od početka radova koordinirati sve radove, osobito instalaterske, a kako ne bi došlo do naknadnih rezanja ili probijanja konstrukcije, a što se neće priznati kao dodatni trošak;</t>
  </si>
  <si>
    <t>Izvođač je dužan obaviti sve potrebne poslove za kompletno dovršenje ovog obuhvata radova uključivo i one koji eventualno nisu obuhvaćeni troškovnikom, a pokažu se potrebnim tijekom izvođenja radova da bi se postigli planirani cijljevi zahvata;</t>
  </si>
  <si>
    <t>Prije početka bilo koje vrste radova potrebno je usuglasiti način izvođenja s projektantom i nadzornim inženjerom, te za pojedine vrste radova izvesti uzorni primjerak, a početak istih radova je moguć nakon pismene potvrde projektanta ili nadzornog inženjera;</t>
  </si>
  <si>
    <t>Izvođač  je dužan izvesti sve potrebne priključke instalacija za gradilište, uredno ih održavati i plaćati utrošeno, odnosno postići dogovor s Investitorom o načinu korištenja energije i vode;</t>
  </si>
  <si>
    <t>Jamstvo na izvedene radove je sukladno tekućim zakonima, pravilnicima i propisima;</t>
  </si>
  <si>
    <t>Za sve stavke troškovnika u kojima se navodi marka (komercijalni naziv), patent, tip ili određeno podrijetlo ponuditelj može ponuditi „jednakovrijedno“ navedenom s obrazloženjem;</t>
  </si>
  <si>
    <t>Radovi će se obračunati temeljem količina izvedenih radova, kako ih izmjeri izvođač i ovjeri nadzorni inženjer u građevinskoj knjizi,a temeljem ugovorenih jediničnih cijena, prema opisima stavki ovog Troškovnika;</t>
  </si>
  <si>
    <t>Ukoliko je za vrijeme trajanja radova potrebna Privremena regulacija prometa, Izvođač je dužan napraviti projekt iste, dostaviti nadležnom tijelu lokalne uprave na ovjeru, te po istome postaviti prometnu signalizaciju;</t>
  </si>
  <si>
    <t>Ukoliko investitor u toku građenja odluči da neki rad ne izvodi, izvođač nema pravo na odštetu ako mu je investitor pravovremeno o tome dao obavijest (prije nabavke materijala ili izvedbe);</t>
  </si>
  <si>
    <t>Ni jedan rad se ne može dva puta platiti, ukoliko nije dva puta rađen bez krivice izvođača, što se utvrđuje arbitražno, a na zahtjev jedne strane. Troškove arbitraže plaća strana koja nije bila u pravu.</t>
  </si>
  <si>
    <t>U slučaju pojavljivanja potrebe za izvršenjem vantroškovničkih radova, Izvođač  je obvezan dokazati cijenu istih radova putem kalkulacije/analize cijena kroz parametre/stavke ugovornog troškovnika;</t>
  </si>
  <si>
    <t>Ukoliko opis pojedine stavke dovodi izvoditelja u nedoumicu o načinu izvedbe ili kalkulacije cijena, treba pravovremeno tražiti objašnjenje od naručitelja i projektanta. Ako tijekom gradnje dođe do promjena, treba prije početka rada tražiti suglasnost nadzornog inženjera;</t>
  </si>
  <si>
    <t xml:space="preserve">- troškovi završnih radova prilikom raspremanja gradilišta, odvoženja sveg preostalog materijala i uspostavljanje korištenih prostora u prvobitno stanje, 
- troškovi stručne i organizacijske suradnje sa svim ostalim sudionicima u poslovima gradnje a posebno u svrhu ostvarivanja rokova i postizanja kvalitete izvršenja posla, 
- troškovi naknada za terenski, prekovremeni i noćni rad i druge naknade, 
- sva funkcionalna i druga ispitivanja utvrđena uzancama struke i zakonskim propisima, 
- troškovi vođenja tehničke dokumentacije u kojoj su ucrtane sve promjene u odnosu na osnovu projekta (takav projekt Izvođač će na tehničkom pregledu predati Naručitelju, a ukoliko su radovi izvedeni bez ikakvih promjena, dužan je o tome dati izjavu koju obvezno potpisuje odgovorni rukovoditelj gradilišta), 
- troškovi koordinacije svih podugovaratelja, 
- troškovi izrada radioničke dokumentacije, 
- troškovi izrada i usuglašavanje radionički nacrta svih podugovaratelja, 
- troškovi usuglašavanje izvedbenih detalja radioničkih nacrta s projektantom, 
- troškovi izrade raznih elaborata u funkciji gradilišta (organizacije gradilišta i ostalo), 
- troškovi svih radnji u cilju sustizanja ugovorenog roka što uključuje i 24 satni kontinuirani rad, 
- svi režijski troškovi gradilišta, 
- troškovi provedenih mjera sigurnosti na gradilištu, sve ostale obveze, troškove, aktivnosti navedene u dokumentaciji o nabavi i ostalim dokumentima koje spadaju u dužnosti izvođača.
</t>
  </si>
  <si>
    <t>Izvođač u potpunosti odgovara za ispravnost izvršene isporuke i završenih radova, jedini je odgovoran za eventualno loše izvedeni radi i lošu kvalitetu isporučenih materijala, opreme ili proizvoda;</t>
  </si>
  <si>
    <t>Radovi vezani za izvedbu priključaka kanalizacije, vode, struje, telefona i sl., kao i protupožarna brtvljenja, oborinske odvodnje sa kanalicama i sl. nisu predmet ovog Troškovnika, nego specijaliziranih troškovnika za pojedine vrste radova;</t>
  </si>
  <si>
    <t>Radovi iskolčenja trase, objekata i svih instalacija (sva geodetska mjerenja kojima se podaci iz projekata prije početka radova prenose na teren) i izrada projekta izvedenog stanja obaveze su izvođača i neće se posebno obračunavati;</t>
  </si>
  <si>
    <t>Jedinične cijene primijenit će se na izvedene količine, bez obzira u kojem postotku iste odstupaju od količina u troškovniku. Dakle, jedinična cijena obuhvaća stvarnu i potrebnu: dobavu, prijevoz, prijenos, ugradnju, ateste.</t>
  </si>
  <si>
    <t xml:space="preserve">Zaključno, u jedinične cijene, putem obračunskog faktora uključeni su:
- troškovi pripremnih radova za uspostavljanje funkcije gradilišta (izvođenje svih privremenih priključaka za sve potrebne instalacije i drugo), 
- troškovi zauzimanja i korištenja javno prometnih površina s eventualnim troškovima uspostavljanja vertikalne i horizontalne signalizacije, odnosno troškovi privremene regulacije prometa, 
- troškovi obveznog osiguranja kod osiguravajućeg društva za sve radove na gradilištu u iznosu njihove vrijednosti od početka sanacije sve do primopredaje radova i konačnog obračuna, 
- troškovi dopreme, otpreme i rada strojeva koji sudjeluju u radnim procesima na gradilištu uključivo amortizaciju i najamninu strojeva, alata i inventara, 
- troškovi privremenih priključaka neophodnih za normalno funkcioniranje gradilišta, kao i troškove potrošnje električne energije, vode, telefonskih usluga, i svega što je potrebno za normalno funkcioniranje gradilišta, 
- troškovi uređenja privremenih gradilišnih prometnica, deponija te održavanja i čišćenja javnih i internih prometnica i svih ostalih površina korištenih za potrebe gradilišta prije, tijekom i nakon izgradnje građevine, 
- troškovi održavanja gradilišta u smislu čuvanja i zaštite izvedenih radova, deponiranih materijala, osvjetljenja, čišćenja, tekućeg održavanja instalacija gradilišta, održavanja reda, odvoženje otpadaka i slično, 
- troškovi ispitivanja materijala u skladu sa zakonskim propisima, odnosno uvjetima iz troškovnikom opisanih radova, 
- troškovi čišćenja objekta u fazi radova za sve svoje radove i radove podugovaratelja, a što nije obuhvaćeno troškovničkim stavkama, 
- troškovi izrade i vođenja dokumentacije za osiguranje dokaza o izvedenim radovima, a u svrhu naplate istih, </t>
  </si>
  <si>
    <t>RADOVI DEMONTAŽE I RUŠENJA</t>
  </si>
  <si>
    <t>RADOVI DEMONTAŽE I RUŠENJA UKUPNO:</t>
  </si>
  <si>
    <t>h</t>
  </si>
  <si>
    <t>Izradio:</t>
  </si>
  <si>
    <r>
      <rPr>
        <b/>
        <sz val="10"/>
        <rFont val="Century Gothic"/>
        <family val="2"/>
        <charset val="238"/>
      </rPr>
      <t>Investitor:</t>
    </r>
    <r>
      <rPr>
        <sz val="10"/>
        <rFont val="Century Gothic"/>
        <family val="2"/>
        <charset val="238"/>
      </rPr>
      <t xml:space="preserve"> 
</t>
    </r>
  </si>
  <si>
    <r>
      <rPr>
        <b/>
        <sz val="10"/>
        <rFont val="Century Gothic"/>
        <family val="2"/>
        <charset val="238"/>
      </rPr>
      <t>Građevina:</t>
    </r>
    <r>
      <rPr>
        <sz val="10"/>
        <rFont val="Century Gothic"/>
        <family val="2"/>
        <charset val="238"/>
      </rPr>
      <t xml:space="preserve"> 
</t>
    </r>
  </si>
  <si>
    <t>a)</t>
  </si>
  <si>
    <t>b)</t>
  </si>
  <si>
    <t>c)</t>
  </si>
  <si>
    <t>3.2.</t>
  </si>
  <si>
    <t>3.3.</t>
  </si>
  <si>
    <t>DIMENZIJA PROJEKT D.O.O., OIB: 33833704886</t>
  </si>
  <si>
    <t>Od Izvora 57, 20236 Mokošica</t>
  </si>
  <si>
    <t>2.7.</t>
  </si>
  <si>
    <t>PRIPREMNI RADOVI</t>
  </si>
  <si>
    <t>PRIPREMNI RADOVI UKUPNO:</t>
  </si>
  <si>
    <t>2.8.</t>
  </si>
  <si>
    <t>2.9.</t>
  </si>
  <si>
    <t>3.4.</t>
  </si>
  <si>
    <t>3.5.</t>
  </si>
  <si>
    <t>2.4.</t>
  </si>
  <si>
    <t>TROŠKOVNIK GRAĐEVINSKO OBRTNIČKIH RADOVA</t>
  </si>
  <si>
    <t>Fotografije postojećeg stanja:</t>
  </si>
  <si>
    <t>VII.</t>
  </si>
  <si>
    <t>7.1.</t>
  </si>
  <si>
    <t>Ukupno (eur):</t>
  </si>
  <si>
    <t>S V E U K U P N O (eur)</t>
  </si>
  <si>
    <t>OPĆI TEHNIČKI UVJETI</t>
  </si>
  <si>
    <t>VIII.</t>
  </si>
  <si>
    <t>8.1.</t>
  </si>
  <si>
    <t>8.</t>
  </si>
  <si>
    <t>Radovi demontaže i rušenja</t>
  </si>
  <si>
    <t>-</t>
  </si>
  <si>
    <t>Ukoliko se prilikom iskopa/demontaža pojave komunalne instalacije koje nisu bile ucrtane u katastar instalacija ili projekt, izvođač će ponuditi vantroškovnički rad;</t>
  </si>
  <si>
    <t>Obaveza Izvođača je sudjelovati na Tehničkom pregledu/Primopredaji objekta;</t>
  </si>
  <si>
    <t>kpl</t>
  </si>
  <si>
    <t>IX.</t>
  </si>
  <si>
    <t>9.1.</t>
  </si>
  <si>
    <t>9.</t>
  </si>
  <si>
    <t>8.2.</t>
  </si>
  <si>
    <t>GRAD DUBROVNIK, Pred dvorom 1, 20 000 Dubrovnik, oib:21712494719</t>
  </si>
  <si>
    <t>TROŠKOVNIK ADAPTACIJE UREDSKIH PROSTORA</t>
  </si>
  <si>
    <t>Opći uvjeti - pripremni radovi</t>
  </si>
  <si>
    <t>Opći uvjeti - radovi demontaže i rušenja</t>
  </si>
  <si>
    <r>
      <rPr>
        <b/>
        <sz val="9"/>
        <rFont val="Century Gothic"/>
        <family val="2"/>
        <charset val="238"/>
      </rPr>
      <t xml:space="preserve">Isključivanje instalacija u objektu </t>
    </r>
    <r>
      <rPr>
        <sz val="9"/>
        <rFont val="Century Gothic"/>
        <family val="2"/>
        <charset val="238"/>
      </rPr>
      <t xml:space="preserve">i blindiranje postojećih priključaka vode i odvodnje, za vrijeme radova, odnosno do izvedbe novih. Obračun paušalno.
</t>
    </r>
  </si>
  <si>
    <t>paušal</t>
  </si>
  <si>
    <r>
      <rPr>
        <b/>
        <sz val="9"/>
        <rFont val="Century Gothic"/>
        <family val="2"/>
        <charset val="238"/>
      </rPr>
      <t>Demontaža svih rasvijetnih tijela</t>
    </r>
    <r>
      <rPr>
        <sz val="9"/>
        <rFont val="Century Gothic"/>
        <family val="2"/>
        <charset val="238"/>
      </rPr>
      <t xml:space="preserve"> sa stropova i zidova sa svojim pripadajućim elementima, te uklanjanje svih dostupnih električnih kabela sa svojim pripadajućim elementima (kutije, bužiri I sl.), utovar, prijenos i prijevoz na za to određeni deponij. Obračun po kompletu.</t>
    </r>
  </si>
  <si>
    <r>
      <t xml:space="preserve">Pažljivo obijanje postojeće ne zdrave žbuke s unutarnjih ploha zidova </t>
    </r>
    <r>
      <rPr>
        <sz val="9"/>
        <rFont val="Century Gothic"/>
        <family val="2"/>
        <charset val="238"/>
      </rPr>
      <t>do zdrave i čvrste podloge.  U cijeni skela, obijanje, prijenosi, prijevozi, čišćenje, utovar i odvoz svog nastalog otpada na za to predviđen deponij. Obračun po m2.</t>
    </r>
  </si>
  <si>
    <r>
      <rPr>
        <b/>
        <sz val="9"/>
        <rFont val="Century Gothic"/>
        <family val="2"/>
        <charset val="238"/>
      </rPr>
      <t xml:space="preserve">Pažljiva demontaža unutarnje </t>
    </r>
    <r>
      <rPr>
        <sz val="9"/>
        <rFont val="Century Gothic"/>
        <family val="2"/>
        <charset val="238"/>
      </rPr>
      <t xml:space="preserve">drvene </t>
    </r>
    <r>
      <rPr>
        <b/>
        <sz val="9"/>
        <rFont val="Century Gothic"/>
        <family val="2"/>
        <charset val="238"/>
      </rPr>
      <t>stolarije</t>
    </r>
    <r>
      <rPr>
        <sz val="9"/>
        <rFont val="Century Gothic"/>
        <family val="2"/>
        <charset val="238"/>
      </rPr>
      <t xml:space="preserve"> drvena vrata, demontaža krila, štokova i svih pripadajućih elemenata vrata. Vrata </t>
    </r>
    <r>
      <rPr>
        <b/>
        <sz val="9"/>
        <rFont val="Century Gothic"/>
        <family val="2"/>
        <charset val="238"/>
      </rPr>
      <t>dim 95-100/232 cm</t>
    </r>
    <r>
      <rPr>
        <sz val="9"/>
        <rFont val="Century Gothic"/>
        <family val="2"/>
        <charset val="238"/>
      </rPr>
      <t xml:space="preserve">.  Pažljivo demontirati, utovariti i odvesti na za to predviđeno mjesto prema dogovoru s investitorm te ponovna ugradnja. Obračun po kom:
</t>
    </r>
  </si>
  <si>
    <r>
      <rPr>
        <b/>
        <sz val="9"/>
        <rFont val="Century Gothic"/>
        <family val="2"/>
        <charset val="238"/>
      </rPr>
      <t xml:space="preserve">Pažljiva demontaža unutarnje </t>
    </r>
    <r>
      <rPr>
        <sz val="9"/>
        <rFont val="Century Gothic"/>
        <family val="2"/>
        <charset val="238"/>
      </rPr>
      <t xml:space="preserve">drvene </t>
    </r>
    <r>
      <rPr>
        <b/>
        <sz val="9"/>
        <rFont val="Century Gothic"/>
        <family val="2"/>
        <charset val="238"/>
      </rPr>
      <t xml:space="preserve">stolarije </t>
    </r>
    <r>
      <rPr>
        <sz val="9"/>
        <rFont val="Century Gothic"/>
        <family val="2"/>
        <charset val="238"/>
      </rPr>
      <t xml:space="preserve">- ulaznih dvokrilnih vrata demontaža krila, štokova i svih pripadajućih elemenata vrata. Vrata </t>
    </r>
    <r>
      <rPr>
        <b/>
        <sz val="9"/>
        <rFont val="Century Gothic"/>
        <family val="2"/>
        <charset val="238"/>
      </rPr>
      <t>dim 135/230 cm</t>
    </r>
    <r>
      <rPr>
        <sz val="9"/>
        <rFont val="Century Gothic"/>
        <family val="2"/>
        <charset val="238"/>
      </rPr>
      <t>. Drvene elemente vrata utovariti i odvesti na za to predviđenu deponiju. Obračun po kom</t>
    </r>
  </si>
  <si>
    <r>
      <rPr>
        <b/>
        <sz val="9"/>
        <rFont val="Century Gothic"/>
        <family val="2"/>
        <charset val="238"/>
      </rPr>
      <t xml:space="preserve">Pažljiva demontaža vanjske </t>
    </r>
    <r>
      <rPr>
        <sz val="9"/>
        <rFont val="Century Gothic"/>
        <family val="2"/>
        <charset val="238"/>
      </rPr>
      <t xml:space="preserve">drvene </t>
    </r>
    <r>
      <rPr>
        <b/>
        <sz val="9"/>
        <rFont val="Century Gothic"/>
        <family val="2"/>
        <charset val="238"/>
      </rPr>
      <t xml:space="preserve">stolarije </t>
    </r>
    <r>
      <rPr>
        <sz val="9"/>
        <rFont val="Century Gothic"/>
        <family val="2"/>
        <charset val="238"/>
      </rPr>
      <t xml:space="preserve">- dvokrilni drveni prozor s dvokrilnim drvenim persijanama, demontaža krila, štokova i svih pripadajućih elemenata vrata. Prozori površine do P=2,5m2. Pažljivo demontirati i odvojiti staklene elemente vrata, te zajedno s pvc elementima vrata utovariti i odvesti na za to predviđenu deponiju. Obračun po kom:
</t>
    </r>
  </si>
  <si>
    <t xml:space="preserve">dim 112/202 cm </t>
  </si>
  <si>
    <t xml:space="preserve">dim 119/210 cm </t>
  </si>
  <si>
    <r>
      <rPr>
        <b/>
        <sz val="9"/>
        <rFont val="Century Gothic"/>
        <family val="2"/>
        <charset val="238"/>
      </rPr>
      <t>Pažljiva demontaža drvenog okvira vrata između prostorija.</t>
    </r>
    <r>
      <rPr>
        <sz val="9"/>
        <rFont val="Century Gothic"/>
        <family val="2"/>
        <charset val="238"/>
      </rPr>
      <t xml:space="preserve"> Pažljivo demontirati i odvojiti od postojećih zidova, te utovariti i odvesti na za to predviđenu deponiju. Obračun po m' kutne letvice:
</t>
    </r>
  </si>
  <si>
    <t>kpl.</t>
  </si>
  <si>
    <r>
      <rPr>
        <b/>
        <sz val="9"/>
        <rFont val="Century Gothic"/>
        <family val="2"/>
        <charset val="238"/>
      </rPr>
      <t>Pažljiva demontaža kutnih letvica parketa</t>
    </r>
    <r>
      <rPr>
        <sz val="9"/>
        <rFont val="Century Gothic"/>
        <family val="2"/>
        <charset val="238"/>
      </rPr>
      <t xml:space="preserve">. Pažljivo demontirati i odvojiti od postojećih zidova, te utovariti i odvesti na za to predviđenu deponiju. Obračun po m' kutne letvice:
</t>
    </r>
  </si>
  <si>
    <t>m'</t>
  </si>
  <si>
    <r>
      <t xml:space="preserve">Radni sati za razna štemanja i demontaže, a koja nisu posebno obuhvaćena. </t>
    </r>
    <r>
      <rPr>
        <sz val="9"/>
        <rFont val="Century Gothic"/>
        <family val="2"/>
        <charset val="238"/>
      </rPr>
      <t>Obračun sati prema stvarno utrošenim i ovjerenim u građevinskoj knjizi i dnevniku od nadzorne službe. Količine u ovom troškovniku su aproksimativne. Obračun po h.</t>
    </r>
    <r>
      <rPr>
        <b/>
        <sz val="9"/>
        <rFont val="Century Gothic"/>
        <family val="2"/>
        <charset val="238"/>
      </rPr>
      <t xml:space="preserve">
</t>
    </r>
  </si>
  <si>
    <t>Opći uvjeti - zidarski radovi</t>
  </si>
  <si>
    <t>Opći uvjeti - izolaterski radovi</t>
  </si>
  <si>
    <t>Napomena: ukoliko se prilikom radova ustanovi da nema dovoljno visine za postavu zvučno- toplinske izolacije (EPS-T) postaviti zvučno-toplinsku izolaciju podova od  Etafoama debljine d=0,5 cm. Obračun po m2.</t>
  </si>
  <si>
    <t>GIPSKARTONSKI RADOVI</t>
  </si>
  <si>
    <t>Opći uvjeti - gipskartonski radovi</t>
  </si>
  <si>
    <t>5.2.</t>
  </si>
  <si>
    <t>5.3.</t>
  </si>
  <si>
    <t>GIPSKARTONSKI RADOVI UKUPNO:</t>
  </si>
  <si>
    <t xml:space="preserve">VANJSKA STOLARIJA </t>
  </si>
  <si>
    <t>Opći uvjeti - vanjska stolarija</t>
  </si>
  <si>
    <t xml:space="preserve">prozor dvokrilni ostakljeni dim. 119/210 cm sa dvokrilnom drvenom persijanom </t>
  </si>
  <si>
    <t>VANJSKA STOLARIJA UKUPNO:</t>
  </si>
  <si>
    <t>STOLARSKI RADOVI</t>
  </si>
  <si>
    <t>Opći uvjeti - stolarski radovi</t>
  </si>
  <si>
    <r>
      <t xml:space="preserve">unutarnja jednokrilna vrata dimenzije </t>
    </r>
    <r>
      <rPr>
        <b/>
        <sz val="9"/>
        <rFont val="Century Gothic"/>
        <family val="2"/>
        <charset val="238"/>
      </rPr>
      <t>95/232 cm</t>
    </r>
    <r>
      <rPr>
        <sz val="9"/>
        <rFont val="Century Gothic"/>
        <family val="2"/>
        <charset val="238"/>
      </rPr>
      <t xml:space="preserve">, debljina zida do </t>
    </r>
    <r>
      <rPr>
        <b/>
        <sz val="9"/>
        <rFont val="Century Gothic"/>
        <family val="2"/>
        <charset val="238"/>
      </rPr>
      <t>d=10,0 cm</t>
    </r>
  </si>
  <si>
    <r>
      <t xml:space="preserve">unutarnja jednokrilna vrata dimenzije </t>
    </r>
    <r>
      <rPr>
        <b/>
        <sz val="9"/>
        <rFont val="Century Gothic"/>
        <family val="2"/>
        <charset val="238"/>
      </rPr>
      <t>100/232 cm</t>
    </r>
    <r>
      <rPr>
        <sz val="9"/>
        <rFont val="Century Gothic"/>
        <family val="2"/>
        <charset val="238"/>
      </rPr>
      <t xml:space="preserve">, debljina zida do </t>
    </r>
    <r>
      <rPr>
        <b/>
        <sz val="9"/>
        <rFont val="Century Gothic"/>
        <family val="2"/>
        <charset val="238"/>
      </rPr>
      <t>d=10,0 cm</t>
    </r>
  </si>
  <si>
    <r>
      <t xml:space="preserve">unutarnja dvokrilnih vrata dimenzije </t>
    </r>
    <r>
      <rPr>
        <b/>
        <sz val="9"/>
        <rFont val="Century Gothic"/>
        <family val="2"/>
        <charset val="238"/>
      </rPr>
      <t>135/230 cm</t>
    </r>
    <r>
      <rPr>
        <sz val="9"/>
        <rFont val="Century Gothic"/>
        <family val="2"/>
        <charset val="238"/>
      </rPr>
      <t xml:space="preserve">, debljina zida do </t>
    </r>
    <r>
      <rPr>
        <b/>
        <sz val="9"/>
        <rFont val="Century Gothic"/>
        <family val="2"/>
        <charset val="238"/>
      </rPr>
      <t>d=10,0 cm</t>
    </r>
  </si>
  <si>
    <t>STOLARSKI RADOVI UKUPNO:</t>
  </si>
  <si>
    <t>PODOPOLAGAČKI RADOVI</t>
  </si>
  <si>
    <t>Opći uvjeti - podopolagački radovi</t>
  </si>
  <si>
    <t>pod (dobava)</t>
  </si>
  <si>
    <t>pod (ugradnja)</t>
  </si>
  <si>
    <t>8.3.</t>
  </si>
  <si>
    <r>
      <t>Dobava i</t>
    </r>
    <r>
      <rPr>
        <b/>
        <sz val="9"/>
        <rFont val="Century Gothic"/>
        <family val="2"/>
        <charset val="238"/>
      </rPr>
      <t xml:space="preserve"> montaža cokla od mdf-a </t>
    </r>
    <r>
      <rPr>
        <sz val="9"/>
        <rFont val="Century Gothic"/>
        <family val="2"/>
        <charset val="238"/>
      </rPr>
      <t xml:space="preserve">(medijapan) profilirane visine 10 cm, završna obrada po izboru projektanta. Uključena ispuna donje fuge sa podom (tep materijalom u boji po izboru projektanta), kao i fiksiranje u zid. Obrada svih spojeva I vidljivih bočnica u cijeni. Prije izrade mjere provjeriti na objektu, a uorak dostaviti projektantu na potvrdu. U stavci sav pomoćan rad i materijal. Obračun po m. 
</t>
    </r>
  </si>
  <si>
    <t>PODOPOLAGAČKI RADOVI RADOVI UKUPNO:</t>
  </si>
  <si>
    <t>SOBOSLIKARSKI RADOVI</t>
  </si>
  <si>
    <t>Opći uvjeti - soboslikarski i ličilački radovi</t>
  </si>
  <si>
    <t>plohe zidova</t>
  </si>
  <si>
    <t>9.2.</t>
  </si>
  <si>
    <r>
      <rPr>
        <b/>
        <sz val="9"/>
        <rFont val="Century Gothic"/>
        <family val="2"/>
        <charset val="238"/>
      </rPr>
      <t xml:space="preserve">Bojanje unutarnjih gipskartonskih zidnih i stropnih ploha objekta. </t>
    </r>
    <r>
      <rPr>
        <sz val="9"/>
        <rFont val="Century Gothic"/>
        <family val="2"/>
        <charset val="238"/>
      </rPr>
      <t xml:space="preserve">Plohe su prethodno pripremljene za bojanje. Stavka obuhvaća dvostruko nanošenje boje. Boja bijela. Uključen sav rad i materijal, te radna skela, čišćenje. Obračun po m2. 
</t>
    </r>
  </si>
  <si>
    <t>plohe stropova</t>
  </si>
  <si>
    <t>9.3.</t>
  </si>
  <si>
    <r>
      <t>Razna sitna krpanja i popravci boja</t>
    </r>
    <r>
      <rPr>
        <sz val="9"/>
        <rFont val="Century Gothic"/>
        <family val="2"/>
        <charset val="238"/>
      </rPr>
      <t xml:space="preserve"> koji se mogu pojaviti na gradnji obračunati po materijal - satima. Obračun sati prema stvarno utrošenim i ovjerenim u građevinskoj knjizi i dnevniku od nadzorne službe. Količine u ovom troškovniku su aproksimativne. Obračun po h.</t>
    </r>
    <r>
      <rPr>
        <b/>
        <sz val="9"/>
        <rFont val="Century Gothic"/>
        <family val="2"/>
        <charset val="238"/>
      </rPr>
      <t xml:space="preserve">
</t>
    </r>
  </si>
  <si>
    <t>SOBOSLIKARSKI RADOVI UKUPNO:</t>
  </si>
  <si>
    <t>Gipskartonski radovi</t>
  </si>
  <si>
    <t>Vanjska stolarija</t>
  </si>
  <si>
    <t>Stolarski radovi</t>
  </si>
  <si>
    <t>Podopolagački radovi</t>
  </si>
  <si>
    <t>Soboslikarski radovi</t>
  </si>
  <si>
    <t>Red. br.</t>
  </si>
  <si>
    <t>Opis</t>
  </si>
  <si>
    <t>Jed. mjere</t>
  </si>
  <si>
    <t>Količina</t>
  </si>
  <si>
    <t>Dobava i ugradnja materijala</t>
  </si>
  <si>
    <t>Iznos</t>
  </si>
  <si>
    <t>01.</t>
  </si>
  <si>
    <t>ELEKTROENERGETSKE INSTALACIJE</t>
  </si>
  <si>
    <t xml:space="preserve">Napomene:
Svaka stavka razdjelnika uključuje izradu radioničkih nacrta, izradu, dobavu, montažu te spajanje opreme u razdjelnik. Za svaki razdjelnik u ponuđenoj cijeni mora biti uključeno i: bakar za sabirnice, POK kanali, metalne natpisne pločice, redne stezaljke, natpisne pločice, kabelske uvodnice, bakrena pletenica za povezivanje razdjelnika na sistem zaštite, izvedbena jednopolna shema u plastičnom omotu, sav potrebni spojni i montažni materijal te ugrađena i spojena električna oprema prema jednopolnoj shemi i troškovniku.  Sva oprema u razvodnim ormarima treba biti visoko kvalitetna i pouzdana.
</t>
  </si>
  <si>
    <t>Razdjelnik:</t>
  </si>
  <si>
    <t>RO</t>
  </si>
  <si>
    <t>Dobava, montaža i spajanje razvodnog ormara oznake RO1,</t>
  </si>
  <si>
    <r>
      <t xml:space="preserve">, 2 R ,dimenzija </t>
    </r>
    <r>
      <rPr>
        <b/>
        <sz val="8"/>
        <rFont val="Arial"/>
        <family val="2"/>
      </rPr>
      <t>[500x(400)x200mm]</t>
    </r>
    <r>
      <rPr>
        <sz val="8"/>
        <rFont val="Arial"/>
        <family val="2"/>
      </rPr>
      <t xml:space="preserve">, tipski testiran prema IEC 60439-1/IEC 61439-1-2.Ormar je slobodnostojeći, metalni, s punim metalnim vratima, sa stupnjem zaštite IP65. 
Potrebno predvidjeti 20% rezervnog prostora u svrhu budućih nadogradnji.
Stavka uključuje sav potreban montažni materijal za potpunu funkcionalnost. </t>
    </r>
  </si>
  <si>
    <t>OPREMA:</t>
  </si>
  <si>
    <t xml:space="preserve">Dvopolna strujna zaštitna sklopka 40/0.03A  tip kao: Četveropolna strujna zaštitna sklopka 40/0.03A </t>
  </si>
  <si>
    <t>Jednopolni minijaturni automatski prekidač B10A prekidne moći 10kA - IEC60947-2 tip kao: Jednopolni minijaturni automatski prekidač B10A prekidne moći 10kA - IEC60947-2</t>
  </si>
  <si>
    <t xml:space="preserve">Tropolni minijaturni automatski prekidač B16A prekidne moći 10kA - IEC60947-2  tip kao: Tropolni minijaturni automatski prekidač C10A prekidne moći 10kA - IEC60947-2 </t>
  </si>
  <si>
    <t>Jednopolni minijaturni automatski prekidač B16A prekidne moći 10kA - IEC60947-2 tip kao: Jednopolni minijaturni automatski prekidač B16A prekidne moći 10kA - IEC60947-2</t>
  </si>
  <si>
    <t>Sva potrebna montažna i spojna oprema potrebna za ugradnju specificirane opreme u  ormare do njegove pune fukcionalnosti; sabirnice, igličaste sabirnice, redne stezaljke, sabirnice nule i zemlje, spojni vodovi, P/F vodiči, izolatori, natpisi i natpisne pločice oznaka otporne na vlagu i prljavštinu, perforirane PVC kanalice, POK kanali, pinovi, uvodnice i ostali sitni spojni i montažni materijal, potreban do potpunog opremanja ormara, uključujući i plexi pokrov sa slijepim ispunama, ispitni list ormara i metalna pločica  oznake sukladnosti. Svu opremu i kabele kvalitetno označiti. Kabele izvesti na rednim stezaljkama</t>
  </si>
  <si>
    <t>Doprema, unošenje i povezivanje ormara s kablovima na objektu, sa ispitivanjem i izdavanjem atesta:</t>
  </si>
  <si>
    <t>Vrijednosti struje pojedinih prekidača potrebno je uzeti s već uračunatim potencijalnim "derating" faktorom</t>
  </si>
  <si>
    <t>UKUPNO Razdjelnik</t>
  </si>
  <si>
    <t>kompl</t>
  </si>
  <si>
    <t>Dobava i polaganje cijevi, izrada potrebnih šliceva u betonu, zidovima od betona i sl. (cca. 20% ukupne duljine cijevi) za postavljanje  elektroinstalacijskih plastičnih cijevi, otpornih na pritisak, udarce. Stavkom obuhvatiti sav potrebni spojni i monažni  materijal i spojnice, nosači, kutije, koljena, obujmice, kolčaci, pera itd za el.instalacije u betonu, knauf zidovima i sl. za potpuno funkcioniranje. Cijevi su predviđene za jaku i slabu struju u betonskim ili knauf zidovima i sl.</t>
  </si>
  <si>
    <t>Instalacijska savitljiva cijev za beton d 32-50 mm</t>
  </si>
  <si>
    <t>Instalacijska savitljiva cijev za beton d 25-32 mm</t>
  </si>
  <si>
    <t>Instalacijska savitljiva cijev za beton d 16-25 mm</t>
  </si>
  <si>
    <t>Dobava i  polaganje cijevi zajedno s razvodnim kutijama veličine do 100×100 mm, te spojnim i montažnim elementima.</t>
  </si>
  <si>
    <t>Instalacijska tvrda PNT cijev 23 mm</t>
  </si>
  <si>
    <t>Instalacijska tvrda PNT cijev 16 mm</t>
  </si>
  <si>
    <t>Dobava vodova i kabela, polaganje po već pripremljenim trasama ili elementima razvoda i spajanje.</t>
  </si>
  <si>
    <t>NYY 5x6mm2</t>
  </si>
  <si>
    <t>NYM-J 3x2,5mm2</t>
  </si>
  <si>
    <t>NYM-J 3x1,5mm2</t>
  </si>
  <si>
    <t xml:space="preserve">Dobava, montaža u zid i spajanje kompleta instalacijskih sklopki i priključnica. Svaka stavka podrazumijeva sljedeće elemente:
 - ugradna kutija za šuplji zid 
 - nosivi okvir
 - plastična pokrovna pločica
Napomena: Točan broj utičnica treba utvrditi nakon dostave interijera .
Priključnice koje su u podnim kutijama specificirane su zajedno sa kutijama.
Prije dobave instalacijskog materijala obvezno je konzultirati glavnog projektanta (u vezi tipova i boja opreme, detaljima montaže i sl., vezano na projekt unutarnjeg uređenja). Sve priključnice izložene pogledu su prema odabiru projektanta interjera i investitora, dok su skrivene, te one u tehničkim prostorima u bijeloj boji (proizvođač u dogovoru s Naručiteljem). </t>
  </si>
  <si>
    <t>Obična sklopka 10 A, 230 V,</t>
  </si>
  <si>
    <t>Priključnica, 16A, bijela</t>
  </si>
  <si>
    <t>Priključnica, 16A, s poklopcem, IP44, bijela</t>
  </si>
  <si>
    <t>priključnica RJ45, cat. 6, jednostruka, (1 modul)</t>
  </si>
  <si>
    <t xml:space="preserve">Dobava, montaža u parapetni kanal u sklopu namještaja i spajanje kompleta instalacijskih  priključnica. Svaka stavka podrazumijeva sljedeće elemente:
 - parapetni kanal instalacijski - 1 m
 - ugradna kutija za parapetni kanal
 - nosivi okvir
Napomena: Točan broj utičnica treba utvrditi nakon dostave interijera l.
Priključnice koje su u podnim kutijama specificirane su zajedno sa kutijama.
Prije dobave instalacijskog materijala obvezno je konzultirati glavnog projektanta (u vezi tipova i boja opreme, detaljima montaže i sl., vezano na projekt unutarnjeg uređenja). Sve priključnice izložene pogledu su prema odabiru projektanta interjera i investitora, dok su skrivene, te one u tehničkim prostorima u bijeloj boji (proizvođač u dogovoru s Naručiteljem). </t>
  </si>
  <si>
    <t>Elektroenergetske instalacije</t>
  </si>
  <si>
    <t>UKUPNO</t>
  </si>
  <si>
    <t xml:space="preserve">
</t>
  </si>
  <si>
    <t>02.</t>
  </si>
  <si>
    <t>INSTALACIJA KOMUNIKACIJA</t>
  </si>
  <si>
    <t>2.1</t>
  </si>
  <si>
    <t>Pasivni dio mreže</t>
  </si>
  <si>
    <t>Napomena:
Sve stavke uključuju dobavu, montažu i spajanje.
Mrežne priključnice  specificirane su u energetskom dijelu ovoga troškovnika.</t>
  </si>
  <si>
    <t/>
  </si>
  <si>
    <t>Dobava, montaža i spajanje komunikacijskog ormara 6U - 300x550x515 mm sadrži prednja staklena vrata s bravicom, s perforacijom za ventilaciju, stražnja metalna vrata s prorezom za ulaz kabela, bočne stranice (demontažne), prednje i stražnje 19" šine, prednji vertikalni management kabela u kanalu sa zakretnim poklopcem, krovna ploča s pasivnom ventilacijom s mogućnošću ugradnje  ventilatora, podnica s prorezom za ulaz kabela, do 3 utičnice 230 V i odvodnicima prenapona tip II.</t>
  </si>
  <si>
    <t>Dobava vodova i kabela, polaganje po već pripremljenim trasama ili elementima razvoda i spajanje.
Optički kabel 4 niti OS1 za unutarnju i vanjsku ugradnju.</t>
  </si>
  <si>
    <t>Dobava vodova i kabela, polaganje po već pripremljenim trasama ili elementima razvoda i spajanje.
- UTP cat. 6</t>
  </si>
  <si>
    <t>Dobava i polaganje cijevi, izrad potrebnih šliceva u betonu, zidovima od cigle i sl. (cca. 20% ukupne duljine cijevi) za postavljanje  elektroinstalacijskih plastičnih cijevi , otpornih na pritisak, udarce. Stavkom obuhvatiti sav potrebni spojni i monažni  materijal i spojnice, nosači, kutije, koljena, obujmice, kolčaci, pera itd za el.instalacije u betonu, na zidovima u šupljim zidovima i sl. za potpuno funkcioniranje. Cijevi su predviđene za jaku i slabu struju u betonskim zidovima, na zidovima u šupljim zidovima i sl.</t>
  </si>
  <si>
    <t>Instalacijska savitljiva cijev za beton d 20 mm</t>
  </si>
  <si>
    <t>Instalacija komunikacija</t>
  </si>
  <si>
    <t>IZJEDNAČENJE POTENCIJALA</t>
  </si>
  <si>
    <t>Dobava, ugradnja u zid i spajanje sabirne kutije vodiča za izjednačenje potencijala, opremljene nosačem  stezaljki i sabirnim stezaljkama. (Stavka otpada ako se instalacija vodovoda i grijanja izvodi plastičnim cijevima)</t>
  </si>
  <si>
    <t>H07V-K 10mm2</t>
  </si>
  <si>
    <t>H07V-K 6mm2</t>
  </si>
  <si>
    <t>Izrada spoja metalnih dijelova instalacije vodovoda, kanalizacije  i ostale opreme i vodiča za izjednačenje potencijala. U stavku uključiti sav spojni materijal za spajanje na oba kraja.</t>
  </si>
  <si>
    <t>Izjednačenje potencijala</t>
  </si>
  <si>
    <t xml:space="preserve">RASVJETA </t>
  </si>
  <si>
    <t xml:space="preserve">Napomena:
U sve stavke uključiti dobavu, montažu i spajanje.
Kabeli za napajanje i upravljanje specificirani su drugim dijelom ovoga troškovnika. Točne pozicije i tipovi će biti određeni u projektu interjera
</t>
  </si>
  <si>
    <t>Svjetiljka nadgradna ili ugradna, panel 600mm
Stupanj zaštite: IP40
Udarna čvrstoća: IK02
Životni vijek: 70000 sati L80B10
Snaga svjetiljke 28W, 3640Lm
Učinkovitost sustava: 130 lm/W
Indeks reprodukcije boja CRI: 80, 4000 K 
Faktor bliještanja UGR19
Dozvoljena odstupanja +-10%
Oznaka u projektu S1</t>
  </si>
  <si>
    <t>Svjetiljka sigurnosne rasvjete nadgradna, LED izvor svjetlosti, snaga 1,3W, 200lm, autonomija 3h, zaštita od zaprljanja IP65, dolazi u kompletu s sigurnosnim piktogramima.</t>
  </si>
  <si>
    <t>MJERENJA I ISPITIVANJA</t>
  </si>
  <si>
    <t>Napomene:
1. Stavke mjerenja i ispitivanja odnosi se na kompletno sve dijelove instalacije obrađene ovim cijelim troškovnikom.
2. Mjerenja i ispitivanja izvesti prema pripadajućim shemama elektrotehničkih instalacija.</t>
  </si>
  <si>
    <t>Elektroenergetske instalacije
- kontrola obima isporuke i kompletnosti izvedenih radova,
- kontrola valjanosti izjava o sukladnosti i drugih certifikata za isporučenu opremu i  materijal,  
- kontrola oznaka i natpisa i kompletnosti isporučenih shema u ormarima, 
- kontrola veličina i karakteristka uloženih osigurača i kontrola uvjeta za isključenje u sustavu TN-S (prorade zaštitnih elementa zaštite diferencijalne struje),
- podešenje zaštitnih uređaja i kontrola prorade istih, 
- kontrola rada elemenata za upravljanje, blokadu i signalizaciju,
- kontrola izolacije razvodnih ormara, kabela i vodiča,
- dielektrično ispitivanje 0,4 kV postrojenja smanjenim naponom
- kontrola natpisnih pločica uređaja, nazivnih napona i struja i IP zaštite,
- ispitivanje zaštite od napona dodira,
- izrada potrebnih ispitnih lista,
- provedba probnog rada</t>
  </si>
  <si>
    <t>Provjera ispravnosti montaže svih elemenata instalacije računalne mreže u hotelu, pribavljanje dokaza o kvaliteti izvedenih radova na instalaciji, ispitivanje funkcionalnosti, atesti  i primopredaja.
Mjerenje i izdavanje certifikata o izvršenom mjerenju kvalitete instaliranih UTP veza kalibriranim instrumentom, sukladnost izmjerenih vrijednosti s vrijednostima prema normi ISO/IEC 11801:2002 2nd edition za ClassE, odnosno TIA/EIA 568-B.1:2001, za Cat 6 "Permanent Link". Rezultate dostaviti u pisanom i elektroničkom obliku s odgovarajućim oznakama. Broj linkova za mjerenje: 550</t>
  </si>
  <si>
    <t>Mjerenja i ispitivanja</t>
  </si>
  <si>
    <t>REKAPITULACIJA</t>
  </si>
  <si>
    <t xml:space="preserve">Elektroenergetske instalacije </t>
  </si>
  <si>
    <t xml:space="preserve">Rasvjeta </t>
  </si>
  <si>
    <t>UKUPNO S PDV-om</t>
  </si>
  <si>
    <t>R.b.</t>
  </si>
  <si>
    <t>Opis stavke</t>
  </si>
  <si>
    <t>Jed. cijena</t>
  </si>
  <si>
    <t>1.0.</t>
  </si>
  <si>
    <t>3MXM52A9</t>
  </si>
  <si>
    <t>Vanjska jedinica multi split sustava, s radnom tvari R-32, za spajanje do 3 unutarnje jedinice, namjenjena za vanjsku montažu - zaštićena od vremenskih utjecaja, s ugrađenim inverter kompresorom, zrakom hlađenim kondenzatorom i svim potrebnim elementima za zaštitu i kontrolu.</t>
  </si>
  <si>
    <t>Slijedećih tehničkih karakteristika:</t>
  </si>
  <si>
    <t>Sezonska učinkovitost (u skladu s EN14825)</t>
  </si>
  <si>
    <t>Napomena: Podaci o sezonskoj učinkovitosti odnose se na najnepovoljniju multi primjenu</t>
  </si>
  <si>
    <t>Hlađenje:</t>
  </si>
  <si>
    <t>Qh (maks.) = 5,2 kW</t>
  </si>
  <si>
    <t>SEER= 8,64/8,14</t>
  </si>
  <si>
    <t>Pdesign (maks./min.)= 5,2/3,00 kW</t>
  </si>
  <si>
    <t>Oznaka energetske učinkovitosti: A+++/A++</t>
  </si>
  <si>
    <t>Grijanje:</t>
  </si>
  <si>
    <t>Qg (maks./nom.) = 8,3/6,8 kW</t>
  </si>
  <si>
    <t>SCOP= 4,88/4,27</t>
  </si>
  <si>
    <t>Pdesign (maks./min.)= 5,00/3,60 kW</t>
  </si>
  <si>
    <t>Oznaka energetske učinkovitosti: A++/A+</t>
  </si>
  <si>
    <t>Protok zraka hlađenje: 24,0 - 42,0 m3/min</t>
  </si>
  <si>
    <t>Protok zraka grijanje: 24,0 - 41,0 m3/min</t>
  </si>
  <si>
    <t>Nivo zvučnog tlaka: hlađenje: 46 dBA</t>
  </si>
  <si>
    <t>Nivo zvučnog tlaka: grijanje: 47 dBA</t>
  </si>
  <si>
    <t>Nivo zvučne snage: 59 dB(A)</t>
  </si>
  <si>
    <t>Dimenzije: 974 x 401 mm ; h = 734 mm</t>
  </si>
  <si>
    <t>Težina: 57 kg</t>
  </si>
  <si>
    <t>Maksimalna duljina cjevovoda od unutarnje do vanjske jedinice 25 m i visinski 15 m.</t>
  </si>
  <si>
    <t>Maksimalna ukupna duljina sustava: 50 m</t>
  </si>
  <si>
    <t>Priključak R-32: tekuća faza: 6,4x3 mm</t>
  </si>
  <si>
    <t>Priključak R-32: plinovita faza: 9,5x1 mm</t>
  </si>
  <si>
    <t>Priključak R-32: plinovita faza: 12,7x2 mm</t>
  </si>
  <si>
    <t>Radno područje: hlađenje: od -10 do 46°C</t>
  </si>
  <si>
    <t>Radno područje: grijanje: od -15 do 24°C</t>
  </si>
  <si>
    <t>Napajanje : 220-240 V / 50 Hz ~1</t>
  </si>
  <si>
    <t>2.0.</t>
  </si>
  <si>
    <t>Unutarnja jedinica parapetne izvedbe s maskom elegantnog dizajna, opremljena ventilatorom, elektromotorom, izmjenjivačem topline s direktnom ekspanzijom freona, te svim potrebnim elementima za zaštitu, kontrolu i regulaciju uređaja i temperature. Njezina mala visina omogućuje savršenu ugradnju ispod prozora. Značajka Heat+ osigurava ugodno grijanje tako što simulira grijanje zračenjem, dok jedinstvena funkcija podnog grijanja omogućava istrujavanje toplog zraka iz podnožja jedinice. Pomoću Heat boost funkcije, prostor se brzo zagrije nakon što se klima uređaj upali. Željena temperatura prostorije postigne se 14% brže od klasične klima jedinice. Jedinica posjeduje i patentiranu Flash Streamer tehnologiju koja uklanja neugodne mirise i bakterije. Također, uklanja i viruse, što uključuje i uklanjanje 99,9% koronavirusa unutar 3 sata, što je službeno potvrđeno studijom.</t>
  </si>
  <si>
    <t>CVXM20A9+IR</t>
  </si>
  <si>
    <t>Tehničke karakteristike uređaja:</t>
  </si>
  <si>
    <t>Qh = 2,0 kW</t>
  </si>
  <si>
    <t>Qg = 2,5 kW</t>
  </si>
  <si>
    <t>N = 0,020 / 0,020 kW - 230 V - 50 Hz</t>
  </si>
  <si>
    <t>Protok zraka hlađenje: 4,9 - 8,7 m3/min</t>
  </si>
  <si>
    <t>Protok zraka grijanje: 4,1 - 9,2 m3/min</t>
  </si>
  <si>
    <t>Nivo zvučnog tlaka: hlađenje: 22 - 38 dBA</t>
  </si>
  <si>
    <t>Nivo zvučnog tlaka: grijanje: 21 - 38 dBA</t>
  </si>
  <si>
    <t>Nivo zvučne snage: hlađenje: 52 dB(A)</t>
  </si>
  <si>
    <t>Nivo zvučne snage: grijanje: 52 dB(A)</t>
  </si>
  <si>
    <t>Dimenzije: (ŠxDxV)=(750x238x600) mm</t>
  </si>
  <si>
    <t>Težina: 17 kg</t>
  </si>
  <si>
    <t>Boja kućišta: bijela</t>
  </si>
  <si>
    <t>Priključak tekuća faza: 6,4 mm</t>
  </si>
  <si>
    <t>Priključak plinovita faza: 9,5 mm</t>
  </si>
  <si>
    <t>Radni medij: R-32</t>
  </si>
  <si>
    <t>Stavka uključuje bežični daljinski upravljač sa 7-dnevnim timerom i ugrađeno WiFi sučelje.</t>
  </si>
  <si>
    <t>3.0.</t>
  </si>
  <si>
    <t>Dobava i ugradnja predizolirane bakrene cijevi u kolutu za freonsku instalaciju plinske i tekuće faze namjenjene za rashladni medij R32 . U kompletu sa spojnicama i koljenima, spojnim i pričvrsnim materijalom. Cijevi moraju biti odmašćene, očišćene i osušene prije ugradnje.</t>
  </si>
  <si>
    <t>Ø 6,35 mm</t>
  </si>
  <si>
    <t>Ø 9,52 mm</t>
  </si>
  <si>
    <t>Obračun prema izvedenom stanju.</t>
  </si>
  <si>
    <t>4.0.</t>
  </si>
  <si>
    <t>Polipropilenske cijevi DN32, za odvod  kondenzata s unutarnjih jedinica, uključivo  izolaciju i potreban broj fazonskih komada  (fitinga), brtvi sa svom potrebnom opremom, te spoj na izljevno mjesto.</t>
  </si>
  <si>
    <t>5.0.</t>
  </si>
  <si>
    <t>Dobava i polaganje naponskog-komunikacijskog kabela, te ožičenje kompletnog sustava prema specifikaciji i shemi spajanja proizvođača sustava. Pored kabela, stavka uključuje kabelske kanalice iz PVC-a te ostali potrošni materijal potreban za uredan dovršetak stavke do potpune funkcionalnosti.</t>
  </si>
  <si>
    <t>LYCi 5x1,5 mm2</t>
  </si>
  <si>
    <t>6.0.</t>
  </si>
  <si>
    <t>Dobava i ugradnja ugradbenog sifona za kondenzat, sa vodenim i mehaničkim zatvaračem zadaha, sa priključkom 20 - 32 mm, izlazom DN32, protoka 120 l/h, sa kraćenjem podesivom građevinskom zaštitom, poklopcem, izmjenjivim prozirnim sifonskim umetkom sa 50 mm zaporne visine vodenog stupca i kuglom za blokadu mirisa u slučaju isparivanja vode iz sifona.</t>
  </si>
  <si>
    <t>Proizvod kao Hutterer&amp;Lechner HL138 (100x100)</t>
  </si>
  <si>
    <t>7.0.</t>
  </si>
  <si>
    <t>8.0.</t>
  </si>
  <si>
    <t>Dobava i ugradnja antivibracijskih podložaka i nosača za montažu vanjske jedinice multi-split sustava</t>
  </si>
  <si>
    <t>9.0.</t>
  </si>
  <si>
    <t>Strojno i ručno štemanje podova i zidova za izvedbu novoplaniranih strojarskih instalacija. Pravokutni otvori izračunati prema ekvivalentnim kružnim otvorima. Otvori Ø 5,0-25,0 cm u AB zidu/ploči.</t>
  </si>
  <si>
    <t>10.0.</t>
  </si>
  <si>
    <t>Sitni potrošni materijal potreban za montažu navedene opreme kao pričvrsnice, ovjesnice, razni profili, elektrode za varenje, dušik, kisik, acetilen, vijci, matice, podloške, navojne šipke, razne ploče…</t>
  </si>
  <si>
    <t>11.0.</t>
  </si>
  <si>
    <t>Tlačna proba cjelokupne freonske instalacije dušikom pod tlakom od 37 bar, u vremenu trajanja 24 h, te vakuumiranje cjelokupne freonske instalacije pod tlakom od -755 mmHg, u vremenu trajanja 1 sat za svaku granu.</t>
  </si>
  <si>
    <t>12.0.</t>
  </si>
  <si>
    <t>Stalno čišćenje gradilišta od preostalog materijala i različite ambalaže, kao i zaštita ugrađene i instalirane opreme od utjecaja radova na objektu (zaštita od prašine, oštećivanja i sl.)</t>
  </si>
  <si>
    <t>13.0.</t>
  </si>
  <si>
    <t xml:space="preserve">Kompletiranje valjane atestne dokumentacije, ispitnih listova, dokaza o kvaliteti i jamstvenih listova na isporučenu opremu, uređaje i instalaciju za sve sustave grijanja u objektu. </t>
  </si>
  <si>
    <t>14.0.</t>
  </si>
  <si>
    <t>Puštanje u pogon svih sustava uključuje sljedeće: vizualna provjera oštećenja, radne tvari, curenja ulja ili vode, ugradnje i podloge jedinice, provjera mjera za sprječavanje vibracija, provjera električnih priključaka, napona i frekvencije napajanja svih triju faza, provjera naponske ravnoteže, rad uljnih grijača, provjera temperatura i tlakova ulja, radne tvari i vode od strane ovlaštenih servisera uz izdavanje potrebnih uputa za korištenje, atesta i garancija.</t>
  </si>
  <si>
    <t>Usluga transporta opreme i alata na gradilište.</t>
  </si>
  <si>
    <t>Ukupno:</t>
  </si>
  <si>
    <t>PDV (25%):</t>
  </si>
  <si>
    <t>UKUPNO s PDV-om:</t>
  </si>
  <si>
    <t>Građevinsko obrtnički radovi</t>
  </si>
  <si>
    <t>Radovi elektroinstacija</t>
  </si>
  <si>
    <t>Radovi grijanja,hlađenja, ventilacije</t>
  </si>
  <si>
    <t>Idejno rješenje tlocrt:</t>
  </si>
  <si>
    <r>
      <rPr>
        <b/>
        <sz val="9"/>
        <rFont val="Century Gothic"/>
        <family val="2"/>
        <charset val="238"/>
      </rPr>
      <t>Bojanje unutarnjih žbukanih zidnih ploha objekta</t>
    </r>
    <r>
      <rPr>
        <sz val="9"/>
        <rFont val="Century Gothic"/>
        <family val="2"/>
        <charset val="238"/>
      </rPr>
      <t xml:space="preserve">. Stavka obuhvaća struganje, gletovanje i brušenje svih površina, te dvostruko bojanje svih površina. Boja disperzijska, bijela. Uključen sav rad i materijal, te radna skela, čišćenje. Obračun po m2. </t>
    </r>
  </si>
  <si>
    <r>
      <t xml:space="preserve">Dobava i </t>
    </r>
    <r>
      <rPr>
        <b/>
        <sz val="9"/>
        <rFont val="Century Gothic"/>
        <family val="2"/>
        <charset val="238"/>
      </rPr>
      <t>izrada izravnavajućeg sloja</t>
    </r>
    <r>
      <rPr>
        <sz val="9"/>
        <rFont val="Century Gothic"/>
        <family val="2"/>
        <charset val="238"/>
      </rPr>
      <t xml:space="preserve"> na postojeći daščani pod za postavu laminata. Stavka obuhvaća čišćenje i izradu sloja primera, a potom izradu izravnavajućeg sloja sukladno pravilima struke, vađećim standardima i smjericama. Dopuštene su granične vrijednosti neravnina gotove podloge prema DIN 18202 mjerena na razmaku od 0,1 m - 2 mm, 1m - 4mm, 4m - 10 mm 10 m - 12 mm, 15 m - 15 mm. U cijeni sav pomoćan rad i materijal, te pripremne radnje i sl. Obračun po m2. 
</t>
    </r>
  </si>
  <si>
    <r>
      <t>Izrada, dobava i ugradnja</t>
    </r>
    <r>
      <rPr>
        <b/>
        <sz val="9"/>
        <rFont val="Century Gothic"/>
        <family val="2"/>
        <charset val="238"/>
      </rPr>
      <t xml:space="preserve"> jednokrilnih i dvokrilnih vrata ureda. </t>
    </r>
    <r>
      <rPr>
        <sz val="9"/>
        <rFont val="Century Gothic"/>
        <family val="2"/>
        <charset val="238"/>
      </rPr>
      <t>Jednokrilno/dvokrilno, zaokretno, puno, glatko vratno krilo i dovratnik. Vratno krilo i dovratnik sa karakteristikom zvukonepropusnosti do 40 dB. Površina vratnog krila HDF furnirani i završno lakiran bojom kao postojeća vrata (smeđa). Okvir vratnog krila od masivnog drveta, posebna ispuna u vratnom krilu.
Površina dovratnika HDF furnirani i završno lakirani bojom kao postojeća vrata (smeđa). Ispuna masivno drvo sa posebnom ispunom. Letvice pomične, prilagodljive debljini zida. Specijalne brtve ugrađene u utor na dovratniku. Mogućnost ugradnje obloge zida koja se nastavlja na dovratnik sa unutarnje ili vanjske strane prostorije. Brava i vidljive spojnice od nehrđajućeg čelika sa zatvaranjem na više točaka po visini prema CE oznakama. Vrata sa kompletnim okovom, bravom, kvakom, elementima, ključima i sl. Prije izvedbe provjeriti točne dimenzije na objektu, a uzorak sa radioničkim nacrtom dostaviti projektantu na ovjeru. U cijeni sav potreban rad i materijal, do kompletne gotovosti. Obračun po kom.</t>
    </r>
  </si>
  <si>
    <r>
      <t xml:space="preserve">Izrada, dobava i montaža </t>
    </r>
    <r>
      <rPr>
        <b/>
        <sz val="9"/>
        <rFont val="Century Gothic"/>
        <family val="2"/>
        <charset val="238"/>
      </rPr>
      <t xml:space="preserve">dvokrilnog zaokretnog prozora sa dvokrilnim zaokretnim persijanama.
</t>
    </r>
    <r>
      <rPr>
        <sz val="9"/>
        <rFont val="Century Gothic"/>
        <family val="2"/>
        <charset val="238"/>
      </rPr>
      <t>Materijal izvedbe: ariš 1 klase</t>
    </r>
    <r>
      <rPr>
        <b/>
        <sz val="9"/>
        <rFont val="Century Gothic"/>
        <family val="2"/>
        <charset val="238"/>
      </rPr>
      <t xml:space="preserve">
</t>
    </r>
    <r>
      <rPr>
        <sz val="9"/>
        <rFont val="Century Gothic"/>
        <family val="2"/>
        <charset val="238"/>
      </rPr>
      <t>Dovratnik: masivno drvo;
Ispuna: ostakljenje izo staklom 6+14+6 mm;
Obrada: vodeni lak u tonu po izboru projektanta;
Okov: tipski okov otklopno-zaokretni, okapnica na okviru al eloksirani-bronza;
Boja: kao postojeća (prozor bijeli persijana zelena);</t>
    </r>
    <r>
      <rPr>
        <b/>
        <sz val="9"/>
        <rFont val="Century Gothic"/>
        <family val="2"/>
        <charset val="238"/>
      </rPr>
      <t xml:space="preserve">
</t>
    </r>
    <r>
      <rPr>
        <sz val="9"/>
        <rFont val="Century Gothic"/>
        <family val="2"/>
        <charset val="238"/>
      </rPr>
      <t>Prije montaže okvira, okvir ispuniti vodootpornim kitom i potom ga montirati uz kamenu iglu.
U stavku uključen komplet prvoklasni okov (dva para nasadnih petlji, mehanizam za zatvaranje krila, kvake, i sl.) u boji po izboru projektanta/konzervatora.  U cijeni sav potreban rad i materijal, do kompletne gotovosti. 
Sve mjere uzeti na objektu, a prije izrade po potrebi dostaviti konzervatoru radionički nacrt u mjerilu 1:20 i uzorak na potvrdu. Sve uz poštivanje tradicijskih detalja izvedbe. Obračun po kom</t>
    </r>
  </si>
  <si>
    <t xml:space="preserve">prozor dvokrilni ostakljeni dim. 112/117 cm sa dvokrilnom drvenom persijanom </t>
  </si>
  <si>
    <r>
      <rPr>
        <b/>
        <sz val="9"/>
        <rFont val="Century Gothic"/>
        <family val="2"/>
        <charset val="238"/>
      </rPr>
      <t xml:space="preserve">Dobava i izrada ravnog spuštenog stropa ureda </t>
    </r>
    <r>
      <rPr>
        <sz val="9"/>
        <rFont val="Century Gothic"/>
        <family val="2"/>
        <charset val="238"/>
      </rPr>
      <t xml:space="preserve">od jednostrukih gipskartonskih ploča 1x1,25 cm, na odgovarajuću pocinčanu potkonstrukciju prema projektu. Strop se ugrađuje na podkonstrukciji između koji se ugrađuje </t>
    </r>
    <r>
      <rPr>
        <b/>
        <sz val="9"/>
        <rFont val="Century Gothic"/>
        <family val="2"/>
        <charset val="238"/>
      </rPr>
      <t>mineralna vuna d=5,0 cm</t>
    </r>
    <r>
      <rPr>
        <sz val="9"/>
        <rFont val="Century Gothic"/>
        <family val="2"/>
        <charset val="238"/>
      </rPr>
      <t xml:space="preserve">. Na spojevima profila sa zidom i stropom, potrebno je postaviti PE brtvenu traku širine 3cm. Spojevi ploča bandažirani, gletani, brušeni i spremni za bojanje, a spojevi sa zidom i drugim stropom ojačani trajno elastičnim kitom (acryl). U stavku uključen sav potrebni ovjesni i pričvrsni materijal, izrada otvora i prodora, te potrebna skela. Obračun po m2. 
</t>
    </r>
  </si>
  <si>
    <r>
      <rPr>
        <b/>
        <sz val="9"/>
        <rFont val="Century Gothic"/>
        <family val="2"/>
        <charset val="238"/>
      </rPr>
      <t xml:space="preserve">Dobava i izrada obloge zida ureda 3 debljine d=5,0 cm </t>
    </r>
    <r>
      <rPr>
        <sz val="9"/>
        <rFont val="Century Gothic"/>
        <family val="2"/>
        <charset val="238"/>
      </rPr>
      <t xml:space="preserve">(obloga zida prema susjednom stanu). Obloga od dvostrukih </t>
    </r>
    <r>
      <rPr>
        <b/>
        <sz val="9"/>
        <rFont val="Century Gothic"/>
        <family val="2"/>
        <charset val="238"/>
      </rPr>
      <t>gipskartonskih ploča</t>
    </r>
    <r>
      <rPr>
        <sz val="9"/>
        <rFont val="Century Gothic"/>
        <family val="2"/>
        <charset val="238"/>
      </rPr>
      <t xml:space="preserve"> 2x1,25 cm izvesti na odgovarajućoj pocinčanoj podkonstrukciji 5,0 cm iz uw i cw profila. Ispuna je mineralnom vunom d=5,0 cm (kao KI </t>
    </r>
    <r>
      <rPr>
        <sz val="9"/>
        <rFont val="Symbol"/>
        <family val="1"/>
        <charset val="2"/>
      </rPr>
      <t>l</t>
    </r>
    <r>
      <rPr>
        <sz val="9"/>
        <rFont val="Century Gothic"/>
        <family val="2"/>
        <charset val="238"/>
      </rPr>
      <t xml:space="preserve">D&lt;0,038W/mK - KI ESOCE filc DECIBELE), a sve prema detalju iz projekta. Zid je nenosiv, a na spojevima profila sa zidom potrebno je postaviti PE brtvenu traku. Spojevi ploča bandažirani, gletani unifloot smjesom, brušeni i spremni za bojanje ili polaganje keramičkih pločica. U stavku uključen sav potrebni ovjesni i pričvrsni materijal, ojačanja oko i izrada otvora i prodora, te potrebna skela. Obračun po m2. 
</t>
    </r>
  </si>
  <si>
    <r>
      <rPr>
        <b/>
        <sz val="9"/>
        <rFont val="Century Gothic"/>
        <family val="2"/>
        <charset val="238"/>
      </rPr>
      <t xml:space="preserve">Dobava i izrada pregradnog zida debljine d=10,0 cm </t>
    </r>
    <r>
      <rPr>
        <sz val="9"/>
        <rFont val="Century Gothic"/>
        <family val="2"/>
        <charset val="238"/>
      </rPr>
      <t xml:space="preserve">(zatvaranje otvora vrata između dva ureda). Otvor dim. 56/185 cm od obostrano dvostrukih </t>
    </r>
    <r>
      <rPr>
        <b/>
        <sz val="9"/>
        <rFont val="Century Gothic"/>
        <family val="2"/>
        <charset val="238"/>
      </rPr>
      <t>gipskartonskih ploča</t>
    </r>
    <r>
      <rPr>
        <sz val="9"/>
        <rFont val="Century Gothic"/>
        <family val="2"/>
        <charset val="238"/>
      </rPr>
      <t xml:space="preserve"> 2x1,25 cm izvesti na odgovarajućoj pocinčanoj podkonstrukciji 10,0 cm iz uw i cw profila. Ispuna je mineralnom vunom d=10,0 cm (kao KI </t>
    </r>
    <r>
      <rPr>
        <sz val="9"/>
        <rFont val="Symbol"/>
        <family val="1"/>
        <charset val="2"/>
      </rPr>
      <t>l</t>
    </r>
    <r>
      <rPr>
        <sz val="9"/>
        <rFont val="Century Gothic"/>
        <family val="2"/>
        <charset val="238"/>
      </rPr>
      <t xml:space="preserve">D&lt;0,038W/mK - KI ESOCE filc DECIBELE), a sve prema detalju iz projekta. Zid je nenosiv, a na spojevima profila sa zidom potrebno je postaviti PE brtvenu traku. Spojevi ploča bandažirani, gletani unifloot smjesom, brušeni i spremni za bojanje ili polaganje keramičkih pločica. U stavku uključen sav potrebni ovjesni i pričvrsni materijal, ojačanja oko i izrada otvora i prodora, te potrebna skela. Obračun po m2. 
</t>
    </r>
  </si>
  <si>
    <r>
      <t xml:space="preserve">Dobava i </t>
    </r>
    <r>
      <rPr>
        <b/>
        <sz val="9"/>
        <rFont val="Century Gothic"/>
        <family val="2"/>
        <charset val="238"/>
      </rPr>
      <t>postava toplinske izolacije podova</t>
    </r>
    <r>
      <rPr>
        <sz val="9"/>
        <rFont val="Century Gothic"/>
        <family val="2"/>
        <charset val="238"/>
      </rPr>
      <t>, a koja se sastoji od ploča elastificiranog ekspandiranog polistirena EPS-T (12kg/m3), debljine</t>
    </r>
    <r>
      <rPr>
        <b/>
        <sz val="9"/>
        <rFont val="Century Gothic"/>
        <family val="2"/>
        <charset val="238"/>
      </rPr>
      <t xml:space="preserve"> d=2,0 cm (1+1).</t>
    </r>
    <r>
      <rPr>
        <sz val="9"/>
        <rFont val="Century Gothic"/>
        <family val="2"/>
        <charset val="238"/>
      </rPr>
      <t xml:space="preserve"> Obračun po m2</t>
    </r>
  </si>
  <si>
    <t>podna lajsna na spojevima s drugim podom i prema vratima</t>
  </si>
  <si>
    <r>
      <t xml:space="preserve">Dobava i postava </t>
    </r>
    <r>
      <rPr>
        <b/>
        <sz val="9"/>
        <rFont val="Century Gothic"/>
        <family val="2"/>
        <charset val="238"/>
      </rPr>
      <t>gotove podne obloge od laminata</t>
    </r>
    <r>
      <rPr>
        <sz val="9"/>
        <rFont val="Century Gothic"/>
        <family val="2"/>
        <charset val="238"/>
      </rPr>
      <t xml:space="preserve"> na podove prostorija. Podna obloga od laminata pojačane otpornosti na vlagu i utjecaje hodanja /trošenja - gornja klasa laminata komercijalne namjene, klasa 33,  minimalne debljine min 10 mm,  boja po izboru Investitora ugrađuje se na postojeću podnu oblogu (daščani pod). Gotove laminirane ploče polažu se suhom postavom bez ljepljenja, "klik-klak" sustavom na sloj odgovarajuće podložne spužvice. U stavku uključiti dobavu i postavu odgovarajućih podložnih spužvica te standardnih kutnih lajsni  završno obrađenih kao laminat (tipski proizvod proizvođača laminata) visine do 100 mm. Stavka uključuje sav potreban rad i materijal do kompletne gotovosti i funkcionalnosti.
Obračun po:</t>
    </r>
  </si>
  <si>
    <r>
      <t xml:space="preserve">Završno čišćenje, </t>
    </r>
    <r>
      <rPr>
        <sz val="9"/>
        <rFont val="Century Gothic"/>
        <family val="2"/>
        <charset val="238"/>
      </rPr>
      <t xml:space="preserve">što uključuje pranje prozora, podnih površina, zidnih površina od keramičkih pločica, unutrašnje stolarije i svih ostalih elemenata i opreme, sve spremno i čisto za uporabu. U cijenu uključen sav potreban rad i materijal. Obračun po m2 neto prostora. </t>
    </r>
  </si>
  <si>
    <r>
      <t xml:space="preserve">Zidarska pripomoći </t>
    </r>
    <r>
      <rPr>
        <sz val="9"/>
        <rFont val="Century Gothic"/>
        <family val="2"/>
        <charset val="238"/>
      </rPr>
      <t>kod raznih radova uključivo i instalaterske radove na objektu, ugradnju otvora i sl.. Obračun sati prema stvarno utrošenim i ovjerenim u građevinskoj knjizi i dnevniku od nadzorne službe. Količine u ovom troškovniku su aproksimativne. Obračun po h.</t>
    </r>
  </si>
  <si>
    <r>
      <t xml:space="preserve">Krpanje šliceva preko rabic pletiva širine 20 cm, </t>
    </r>
    <r>
      <rPr>
        <sz val="9"/>
        <rFont val="Century Gothic"/>
        <family val="2"/>
        <charset val="238"/>
      </rPr>
      <t xml:space="preserve">cementnim mortom, a nakon što se postave sve instalacije. Prije krpanja šliceve očistiti i isprati vodom. U cijeni kompletan rad i materijal, te radna skela. Obračun po m1 šlica presjeka do </t>
    </r>
    <r>
      <rPr>
        <b/>
        <sz val="9"/>
        <rFont val="Century Gothic"/>
        <family val="2"/>
        <charset val="238"/>
      </rPr>
      <t>15/10 cm</t>
    </r>
    <r>
      <rPr>
        <sz val="9"/>
        <rFont val="Century Gothic"/>
        <family val="2"/>
        <charset val="238"/>
      </rPr>
      <t>.</t>
    </r>
    <r>
      <rPr>
        <b/>
        <sz val="9"/>
        <rFont val="Century Gothic"/>
        <family val="2"/>
        <charset val="238"/>
      </rPr>
      <t xml:space="preserve">
</t>
    </r>
  </si>
  <si>
    <r>
      <rPr>
        <b/>
        <sz val="9"/>
        <rFont val="Century Gothic"/>
        <family val="2"/>
        <charset val="238"/>
      </rPr>
      <t xml:space="preserve">Sanacija pukotina na zidovima </t>
    </r>
    <r>
      <rPr>
        <sz val="9"/>
        <rFont val="Century Gothic"/>
        <family val="2"/>
        <charset val="238"/>
      </rPr>
      <t xml:space="preserve">(saniraju se isključivo vidljive pukotine na žbuci, ovo ne obuhvaća konstruktivnu sanaciju). Pripremiti površinu uklanjanjem labavog materijala i pranjem, zatim nanjeti dvokomponentni mort u sloju od 5-6 mm, ugraditi alkalno otpornu mrežicu dok je mort svjež, a zatim nanjeti još jedan sloj morta, te nakon potpunog sušenja zagladiti površinu odgovarajućim proizvodom za zaglađivanje. 
Detaljni postupak:
Priprema: Ukloniti sve slojeve koji se nalaze oko pukotine, na svakoj strani od 50 cm. Uklonite sav slabo vezani materijal.
Pranje: Isprati površinu vodom.
Prvi sloj morta: Nanjeti dvokomponentni mort u sloju debljine oko 5-6 mm.
Armaturna mrežica: Dok je mort još svjež, umetnuti alkalno otpornu armaturnu mrežicu oko i preko pukotine, tako da pokriva 50 cm otvorenog područja.
Drugi sloj morta: Nanjeti drugi sloj morta debljine oko 5-6 mm, dok je prvi sloj još svjež.
Završno zaglađivanje: Nakon što se drugi sloj u potpunosti osuši, zagladite površinu prikladnim mortom za zaglađivanje. 
U cijeni sve komplet navedeno, pokretna radna skela, nanošenje materijala, obradu oko svih otvora, rubova, istaka i sl., te čišćenje. Obračun po m' pukotine.
</t>
    </r>
  </si>
  <si>
    <r>
      <t>Žbukanje unutarnjih ploha zidova.</t>
    </r>
    <r>
      <rPr>
        <sz val="9"/>
        <rFont val="Century Gothic"/>
        <family val="2"/>
        <charset val="238"/>
      </rPr>
      <t xml:space="preserve"> Plohe moraju biti očiščene i otprašene. Svi šlicevi i druga udubljenja moraju se popuniti mortom. Prije nanošenja žbuke izvršiti čišćenje i impregniranje zidova ili nanošenje cementnog šprica. Neće se koristiti pocinčane vodilice. Žbuka se nanosi na plohe u debljini 1-2 cm. Predvidjeti industrijski proizvedenu paropropusnu isušujuću žbuku, koristeći cijeli sustav istog proizvođača. Nakon što žbuka stvrdne površine ostrugati, a plohe moraju biti izvedene kvalitetno i po pravilima struke, spremne za gletovanje, odstupanja od vertikalnosti sukladno OTU. U cijeni sve komplet navedeno, pokretna radna skela, nanošenje cementnog šprica, obradu oko svih otvora, rubova, istaka i sl., te čišćenje. Obračun po m2 izvedenih radova.</t>
    </r>
  </si>
  <si>
    <t>Prije nuđenja radova preporuča se ponuđaču detaljno sagledavanje postojeće stanja na samoj građevini radi realne procjene opsega posla, cijene I načina odvođenja i dovođenja materijala.
Troškovnik obuhvaća isključivu adaptaciju postojećeg prostora, ne i konstruktivnu sanaciju, obzirom da se ista sagledava za cjelokupni objekt!</t>
  </si>
  <si>
    <t>TROŠKOVNIK ELEKTROINSTALACIJA</t>
  </si>
  <si>
    <t>TROŠKOVNIK GRIJANJA, HLAĐENJA I VENTILACIJE</t>
  </si>
  <si>
    <r>
      <rPr>
        <b/>
        <sz val="9"/>
        <color indexed="8"/>
        <rFont val="Century Gothic"/>
        <family val="2"/>
        <charset val="238"/>
      </rPr>
      <t xml:space="preserve">Zaštita podnih površina uz obuhvat zahvata. </t>
    </r>
    <r>
      <rPr>
        <sz val="9"/>
        <color indexed="8"/>
        <rFont val="Century Gothic"/>
        <family val="2"/>
        <charset val="238"/>
      </rPr>
      <t>Stavka obuhvaća zaštitu svih unutarnjih površina kako ne bi došlo do oštećenja, kao i svih ostalih površina koje bi se mogle oštetiti tijekom izvođenja radova. Zaštitu vršiti najlonima, podaščanjem filcevima ili stiroporom.  Obračun po m2.</t>
    </r>
  </si>
  <si>
    <t>Iznad prozora iz st.6.1.a ugrađuje se spremnik za klimu (drveni, karakteristika iz opisa) dim 112/85 cm, dubine do 50 cm, a s vanjske strane fiksna persijana koja je u ravnini sa dvokrilnom persijanom iz st. 6.1.a. Fiksna persijana (rešetka) mora biti izvedena na način da raspored i gustoća lamela ne zatvaraju više od 30% slobodnog otvora te da osiguravaju neometan protok zraka. Unutar spremnika se montira vanjska jedinica klime.</t>
  </si>
  <si>
    <t>3.6.</t>
  </si>
  <si>
    <r>
      <t xml:space="preserve">Čišćenje kamenog pila vodom pod pritiskom, potom blindiranje instalacija pila.  </t>
    </r>
    <r>
      <rPr>
        <sz val="9"/>
        <rFont val="Century Gothic"/>
        <family val="2"/>
        <charset val="238"/>
      </rPr>
      <t>Obračun po kompletu</t>
    </r>
    <r>
      <rPr>
        <b/>
        <sz val="9"/>
        <rFont val="Century Gothic"/>
        <family val="2"/>
        <charset val="238"/>
      </rPr>
      <t>.</t>
    </r>
  </si>
  <si>
    <t>ADAPTACIJA UREDSKIH PROSTORA
Zeljarica 3, Dubrovnik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</si>
</sst>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n&quot;_-;\-* #,##0.00\ &quot;kn&quot;_-;_-* &quot;-&quot;??\ &quot;kn&quot;_-;_-@_-"/>
    <numFmt numFmtId="43" formatCode="_-* #,##0.00_-;\-* #,##0.00_-;_-* &quot;-&quot;??_-;_-@_-"/>
    <numFmt numFmtId="164" formatCode="_-* #,##0.00\ _k_n_-;\-* #,##0.00\ _k_n_-;_-* &quot;-&quot;??\ _k_n_-;_-@_-"/>
    <numFmt numFmtId="165" formatCode="_-* #,##0.00\ _k_n_-;\-* #,##0.00\ _k_n_-;_-* \-??\ _k_n_-;_-@_-"/>
    <numFmt numFmtId="166" formatCode="_-* #,##0.00&quot; kn&quot;_-;\-* #,##0.00&quot; kn&quot;_-;_-* \-??&quot; kn&quot;_-;_-@_-"/>
    <numFmt numFmtId="167" formatCode="#,##0.00_ ;[Red]\-#,##0.00\ "/>
    <numFmt numFmtId="168" formatCode="_-* #,##0.00\ [$€-1]_-;\-* #,##0.00\ [$€-1]_-;_-* &quot;-&quot;??\ [$€-1]_-;_-@_-"/>
    <numFmt numFmtId="169" formatCode="#,##0.00\ [$€-41A]"/>
    <numFmt numFmtId="170" formatCode="#,##0.00\ &quot;€&quot;"/>
  </numFmts>
  <fonts count="71">
    <font>
      <sz val="11"/>
      <color indexed="8"/>
      <name val="Calibri"/>
      <family val="2"/>
      <charset val="238"/>
    </font>
    <font>
      <sz val="11"/>
      <color theme="1"/>
      <name val="Calibri"/>
      <family val="2"/>
      <charset val="238"/>
      <scheme val="minor"/>
    </font>
    <font>
      <sz val="10"/>
      <name val="Arial"/>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b/>
      <sz val="11"/>
      <color indexed="8"/>
      <name val="Calibri"/>
      <family val="2"/>
      <charset val="238"/>
    </font>
    <font>
      <sz val="11"/>
      <color indexed="17"/>
      <name val="Calibri"/>
      <family val="2"/>
      <charset val="238"/>
    </font>
    <font>
      <sz val="11"/>
      <color indexed="62"/>
      <name val="Calibri"/>
      <family val="2"/>
      <charset val="238"/>
    </font>
    <font>
      <sz val="10"/>
      <name val="Times New Roman CE"/>
      <family val="1"/>
      <charset val="238"/>
    </font>
    <font>
      <sz val="11"/>
      <color indexed="60"/>
      <name val="Calibri"/>
      <family val="2"/>
      <charset val="238"/>
    </font>
    <font>
      <sz val="10"/>
      <name val="Arial"/>
      <family val="2"/>
      <charset val="238"/>
    </font>
    <font>
      <sz val="10"/>
      <name val="MS Sans Serif"/>
      <family val="2"/>
      <charset val="238"/>
    </font>
    <font>
      <sz val="10"/>
      <name val="CRO_Bookman-Normal"/>
      <charset val="238"/>
    </font>
    <font>
      <b/>
      <sz val="11"/>
      <color indexed="63"/>
      <name val="Calibri"/>
      <family val="2"/>
      <charset val="238"/>
    </font>
    <font>
      <b/>
      <sz val="18"/>
      <color indexed="56"/>
      <name val="Cambria"/>
      <family val="2"/>
      <charset val="238"/>
    </font>
    <font>
      <sz val="11"/>
      <color indexed="8"/>
      <name val="Calibri"/>
      <family val="2"/>
      <charset val="238"/>
    </font>
    <font>
      <sz val="11"/>
      <name val="Calibri"/>
      <family val="2"/>
      <charset val="238"/>
    </font>
    <font>
      <sz val="10"/>
      <name val="Calibri"/>
      <family val="2"/>
      <charset val="238"/>
    </font>
    <font>
      <b/>
      <sz val="10"/>
      <name val="Calibri"/>
      <family val="2"/>
      <charset val="238"/>
    </font>
    <font>
      <sz val="10"/>
      <color indexed="8"/>
      <name val="Calibri"/>
      <family val="2"/>
      <charset val="238"/>
    </font>
    <font>
      <sz val="10"/>
      <color indexed="10"/>
      <name val="Calibri"/>
      <family val="2"/>
      <charset val="238"/>
    </font>
    <font>
      <i/>
      <sz val="9"/>
      <color indexed="8"/>
      <name val="Calibri"/>
      <family val="2"/>
      <charset val="238"/>
    </font>
    <font>
      <sz val="9"/>
      <color indexed="8"/>
      <name val="Calibri"/>
      <family val="2"/>
      <charset val="238"/>
    </font>
    <font>
      <i/>
      <sz val="9"/>
      <name val="Century Gothic"/>
      <family val="2"/>
      <charset val="238"/>
    </font>
    <font>
      <sz val="9"/>
      <name val="Century Gothic"/>
      <family val="2"/>
      <charset val="238"/>
    </font>
    <font>
      <u val="double"/>
      <sz val="9"/>
      <name val="Century Gothic"/>
      <family val="2"/>
      <charset val="238"/>
    </font>
    <font>
      <b/>
      <sz val="9"/>
      <name val="Century Gothic"/>
      <family val="2"/>
      <charset val="238"/>
    </font>
    <font>
      <sz val="9"/>
      <color indexed="10"/>
      <name val="Century Gothic"/>
      <family val="2"/>
      <charset val="238"/>
    </font>
    <font>
      <sz val="10"/>
      <name val="Century Gothic"/>
      <family val="2"/>
      <charset val="238"/>
    </font>
    <font>
      <b/>
      <u val="double"/>
      <sz val="10"/>
      <color indexed="10"/>
      <name val="Century Gothic"/>
      <family val="2"/>
      <charset val="238"/>
    </font>
    <font>
      <b/>
      <sz val="10"/>
      <name val="Century Gothic"/>
      <family val="2"/>
      <charset val="238"/>
    </font>
    <font>
      <sz val="11"/>
      <name val="Century Gothic"/>
      <family val="2"/>
      <charset val="238"/>
    </font>
    <font>
      <sz val="9"/>
      <color indexed="8"/>
      <name val="Century Gothic"/>
      <family val="2"/>
      <charset val="238"/>
    </font>
    <font>
      <b/>
      <sz val="9"/>
      <color indexed="8"/>
      <name val="Century Gothic"/>
      <family val="2"/>
      <charset val="238"/>
    </font>
    <font>
      <b/>
      <u val="double"/>
      <sz val="9"/>
      <color indexed="10"/>
      <name val="Century Gothic"/>
      <family val="2"/>
      <charset val="238"/>
    </font>
    <font>
      <b/>
      <u val="double"/>
      <sz val="9"/>
      <color indexed="10"/>
      <name val="Calibri"/>
      <family val="2"/>
      <charset val="238"/>
    </font>
    <font>
      <sz val="11"/>
      <name val="Arial"/>
      <family val="1"/>
    </font>
    <font>
      <sz val="10"/>
      <color indexed="8"/>
      <name val="Arial1"/>
      <charset val="238"/>
    </font>
    <font>
      <sz val="10"/>
      <name val="Helv"/>
      <charset val="238"/>
    </font>
    <font>
      <sz val="11"/>
      <color theme="1"/>
      <name val="Calibri"/>
      <family val="2"/>
      <charset val="238"/>
      <scheme val="minor"/>
    </font>
    <font>
      <sz val="11"/>
      <color theme="1"/>
      <name val="Calibri"/>
      <family val="2"/>
      <scheme val="minor"/>
    </font>
    <font>
      <sz val="9"/>
      <color theme="1"/>
      <name val="Century Gothic"/>
      <family val="2"/>
      <charset val="238"/>
    </font>
    <font>
      <sz val="9"/>
      <color rgb="FFFF0000"/>
      <name val="Century Gothic"/>
      <family val="2"/>
      <charset val="238"/>
    </font>
    <font>
      <b/>
      <sz val="9"/>
      <color theme="1"/>
      <name val="Century Gothic"/>
      <family val="2"/>
      <charset val="238"/>
    </font>
    <font>
      <b/>
      <sz val="10"/>
      <color theme="1"/>
      <name val="Century Gothic"/>
      <family val="2"/>
      <charset val="238"/>
    </font>
    <font>
      <sz val="10"/>
      <color theme="1"/>
      <name val="Century Gothic"/>
      <family val="2"/>
      <charset val="238"/>
    </font>
    <font>
      <b/>
      <sz val="11"/>
      <color theme="1"/>
      <name val="Century Gothic"/>
      <family val="2"/>
      <charset val="238"/>
    </font>
    <font>
      <sz val="11"/>
      <color theme="1"/>
      <name val="Century Gothic"/>
      <family val="2"/>
      <charset val="238"/>
    </font>
    <font>
      <sz val="8"/>
      <name val="Calibri"/>
      <family val="2"/>
      <charset val="238"/>
    </font>
    <font>
      <b/>
      <u/>
      <sz val="9"/>
      <name val="Century Gothic"/>
      <family val="2"/>
      <charset val="238"/>
    </font>
    <font>
      <b/>
      <sz val="9"/>
      <color rgb="FFC00000"/>
      <name val="Century Gothic"/>
      <family val="2"/>
      <charset val="238"/>
    </font>
    <font>
      <i/>
      <sz val="9"/>
      <color theme="0" tint="-0.34998626667073579"/>
      <name val="Century Gothic"/>
      <family val="2"/>
      <charset val="238"/>
    </font>
    <font>
      <i/>
      <sz val="9"/>
      <color theme="0" tint="-0.249977111117893"/>
      <name val="Century Gothic"/>
      <family val="2"/>
      <charset val="238"/>
    </font>
    <font>
      <sz val="9"/>
      <color theme="0" tint="-0.249977111117893"/>
      <name val="Century Gothic"/>
      <family val="2"/>
      <charset val="238"/>
    </font>
    <font>
      <sz val="9"/>
      <name val="Symbol"/>
      <family val="1"/>
      <charset val="2"/>
    </font>
    <font>
      <b/>
      <sz val="8"/>
      <name val="Arial"/>
      <family val="2"/>
    </font>
    <font>
      <sz val="8"/>
      <name val="Arial"/>
      <family val="2"/>
    </font>
    <font>
      <i/>
      <sz val="8"/>
      <name val="Arial"/>
      <family val="2"/>
    </font>
    <font>
      <sz val="8"/>
      <color rgb="FFFF0000"/>
      <name val="Arial"/>
      <family val="2"/>
    </font>
    <font>
      <b/>
      <sz val="11"/>
      <color theme="1"/>
      <name val="Calibri"/>
      <family val="2"/>
    </font>
    <font>
      <b/>
      <sz val="10"/>
      <color theme="1"/>
      <name val="Calibri"/>
      <family val="2"/>
    </font>
    <font>
      <sz val="10"/>
      <color theme="1"/>
      <name val="Calibri"/>
      <family val="2"/>
    </font>
    <font>
      <b/>
      <sz val="10"/>
      <name val="Calibri"/>
      <family val="2"/>
    </font>
    <font>
      <sz val="10"/>
      <name val="Calibri"/>
      <family val="2"/>
    </font>
    <font>
      <sz val="10"/>
      <color rgb="FFFF0000"/>
      <name val="Calibri"/>
      <family val="2"/>
    </font>
    <font>
      <b/>
      <sz val="11"/>
      <name val="Calibri"/>
      <family val="2"/>
      <charset val="238"/>
      <scheme val="minor"/>
    </font>
    <font>
      <sz val="11"/>
      <name val="Calibri"/>
      <family val="2"/>
      <charset val="238"/>
      <scheme val="minor"/>
    </font>
    <font>
      <sz val="11"/>
      <name val="Calibri"/>
      <family val="2"/>
      <scheme val="minor"/>
    </font>
    <font>
      <sz val="9"/>
      <color theme="0"/>
      <name val="Century Gothic"/>
      <family val="2"/>
      <charset val="238"/>
    </font>
  </fonts>
  <fills count="34">
    <fill>
      <patternFill patternType="none"/>
    </fill>
    <fill>
      <patternFill patternType="gray125"/>
    </fill>
    <fill>
      <patternFill patternType="solid">
        <fgColor indexed="31"/>
        <bgColor indexed="22"/>
      </patternFill>
    </fill>
    <fill>
      <patternFill patternType="solid">
        <fgColor indexed="44"/>
        <bgColor indexed="31"/>
      </patternFill>
    </fill>
    <fill>
      <patternFill patternType="solid">
        <fgColor indexed="30"/>
        <bgColor indexed="21"/>
      </patternFill>
    </fill>
    <fill>
      <patternFill patternType="solid">
        <fgColor indexed="62"/>
        <bgColor indexed="56"/>
      </patternFill>
    </fill>
    <fill>
      <patternFill patternType="solid">
        <fgColor indexed="45"/>
        <bgColor indexed="29"/>
      </patternFill>
    </fill>
    <fill>
      <patternFill patternType="solid">
        <fgColor indexed="29"/>
        <bgColor indexed="45"/>
      </patternFill>
    </fill>
    <fill>
      <patternFill patternType="solid">
        <fgColor indexed="10"/>
        <bgColor indexed="61"/>
      </patternFill>
    </fill>
    <fill>
      <patternFill patternType="solid">
        <fgColor indexed="42"/>
        <bgColor indexed="27"/>
      </patternFill>
    </fill>
    <fill>
      <patternFill patternType="solid">
        <fgColor indexed="11"/>
        <bgColor indexed="49"/>
      </patternFill>
    </fill>
    <fill>
      <patternFill patternType="solid">
        <fgColor indexed="57"/>
        <bgColor indexed="21"/>
      </patternFill>
    </fill>
    <fill>
      <patternFill patternType="solid">
        <fgColor indexed="46"/>
        <bgColor indexed="45"/>
      </patternFill>
    </fill>
    <fill>
      <patternFill patternType="solid">
        <fgColor indexed="20"/>
        <bgColor indexed="36"/>
      </patternFill>
    </fill>
    <fill>
      <patternFill patternType="solid">
        <fgColor indexed="27"/>
        <bgColor indexed="41"/>
      </patternFill>
    </fill>
    <fill>
      <patternFill patternType="solid">
        <fgColor indexed="49"/>
        <bgColor indexed="40"/>
      </patternFill>
    </fill>
    <fill>
      <patternFill patternType="solid">
        <fgColor indexed="47"/>
        <bgColor indexed="22"/>
      </patternFill>
    </fill>
    <fill>
      <patternFill patternType="solid">
        <fgColor indexed="51"/>
        <bgColor indexed="13"/>
      </patternFill>
    </fill>
    <fill>
      <patternFill patternType="solid">
        <fgColor indexed="52"/>
        <bgColor indexed="51"/>
      </patternFill>
    </fill>
    <fill>
      <patternFill patternType="solid">
        <fgColor indexed="53"/>
        <bgColor indexed="25"/>
      </patternFill>
    </fill>
    <fill>
      <patternFill patternType="solid">
        <fgColor indexed="22"/>
        <bgColor indexed="31"/>
      </patternFill>
    </fill>
    <fill>
      <patternFill patternType="solid">
        <fgColor indexed="55"/>
        <bgColor indexed="23"/>
      </patternFill>
    </fill>
    <fill>
      <patternFill patternType="solid">
        <fgColor indexed="40"/>
        <bgColor indexed="49"/>
      </patternFill>
    </fill>
    <fill>
      <patternFill patternType="solid">
        <fgColor indexed="25"/>
        <bgColor indexed="61"/>
      </patternFill>
    </fill>
    <fill>
      <patternFill patternType="solid">
        <fgColor indexed="24"/>
        <bgColor indexed="55"/>
      </patternFill>
    </fill>
    <fill>
      <patternFill patternType="solid">
        <fgColor indexed="43"/>
        <bgColor indexed="26"/>
      </patternFill>
    </fill>
    <fill>
      <patternFill patternType="solid">
        <fgColor indexed="26"/>
        <bgColor indexed="9"/>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14999847407452621"/>
        <bgColor indexed="22"/>
      </patternFill>
    </fill>
    <fill>
      <patternFill patternType="solid">
        <fgColor theme="0"/>
        <bgColor indexed="64"/>
      </patternFill>
    </fill>
    <fill>
      <patternFill patternType="solid">
        <fgColor theme="0" tint="-0.249977111117893"/>
        <bgColor indexed="64"/>
      </patternFill>
    </fill>
    <fill>
      <patternFill patternType="solid">
        <fgColor rgb="FFBFBFBF"/>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medium">
        <color indexed="64"/>
      </bottom>
      <diagonal/>
    </border>
    <border>
      <left/>
      <right/>
      <top/>
      <bottom style="thin">
        <color indexed="8"/>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dotted">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style="dotted">
        <color rgb="FF000000"/>
      </left>
      <right style="hair">
        <color auto="1"/>
      </right>
      <top style="hair">
        <color auto="1"/>
      </top>
      <bottom style="hair">
        <color auto="1"/>
      </bottom>
      <diagonal/>
    </border>
    <border>
      <left/>
      <right/>
      <top/>
      <bottom style="double">
        <color indexed="64"/>
      </bottom>
      <diagonal/>
    </border>
    <border>
      <left/>
      <right/>
      <top/>
      <bottom style="medium">
        <color auto="1"/>
      </bottom>
      <diagonal/>
    </border>
  </borders>
  <cellStyleXfs count="165">
    <xf numFmtId="0" fontId="0" fillId="0" borderId="0"/>
    <xf numFmtId="0" fontId="17" fillId="2" borderId="0" applyNumberFormat="0" applyBorder="0" applyAlignment="0" applyProtection="0"/>
    <xf numFmtId="0" fontId="17"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17" fillId="14" borderId="0" applyNumberFormat="0" applyBorder="0" applyAlignment="0" applyProtection="0"/>
    <xf numFmtId="0" fontId="17" fillId="3"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164" fontId="2" fillId="0" borderId="0" applyFont="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4" fontId="12" fillId="0" borderId="0" applyFont="0" applyFill="0" applyBorder="0" applyAlignment="0" applyProtection="0"/>
    <xf numFmtId="165" fontId="17" fillId="0" borderId="0" applyFill="0" applyBorder="0" applyAlignment="0" applyProtection="0"/>
    <xf numFmtId="166" fontId="17" fillId="0" borderId="0" applyFill="0" applyBorder="0" applyAlignment="0" applyProtection="0"/>
    <xf numFmtId="44" fontId="12" fillId="0" borderId="0" applyFont="0" applyFill="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39" fillId="0" borderId="0" applyBorder="0" applyProtection="0"/>
    <xf numFmtId="0" fontId="8" fillId="9" borderId="0" applyNumberFormat="0" applyBorder="0" applyAlignment="0" applyProtection="0"/>
    <xf numFmtId="0" fontId="8" fillId="9" borderId="0" applyNumberFormat="0" applyBorder="0" applyAlignment="0" applyProtection="0"/>
    <xf numFmtId="0" fontId="9" fillId="16" borderId="1" applyNumberFormat="0" applyAlignment="0" applyProtection="0"/>
    <xf numFmtId="0" fontId="9" fillId="16" borderId="1" applyNumberFormat="0" applyAlignment="0" applyProtection="0"/>
    <xf numFmtId="0" fontId="10" fillId="0" borderId="0">
      <alignment horizontal="right" vertical="top"/>
    </xf>
    <xf numFmtId="0" fontId="11" fillId="25" borderId="0" applyNumberFormat="0" applyBorder="0" applyAlignment="0" applyProtection="0"/>
    <xf numFmtId="0" fontId="11" fillId="25" borderId="0" applyNumberFormat="0" applyBorder="0" applyAlignment="0" applyProtection="0"/>
    <xf numFmtId="0" fontId="12" fillId="0" borderId="0"/>
    <xf numFmtId="0" fontId="38" fillId="0" borderId="0"/>
    <xf numFmtId="0" fontId="12" fillId="0" borderId="0"/>
    <xf numFmtId="0" fontId="1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7" fillId="0" borderId="0"/>
    <xf numFmtId="0" fontId="12" fillId="0" borderId="0"/>
    <xf numFmtId="0" fontId="12" fillId="0" borderId="0"/>
    <xf numFmtId="0" fontId="17" fillId="0" borderId="0"/>
    <xf numFmtId="0" fontId="14" fillId="0" borderId="0"/>
    <xf numFmtId="0" fontId="14" fillId="0" borderId="0"/>
    <xf numFmtId="0" fontId="14" fillId="0" borderId="0"/>
    <xf numFmtId="0" fontId="14" fillId="0" borderId="0"/>
    <xf numFmtId="0" fontId="14" fillId="0" borderId="0"/>
    <xf numFmtId="0" fontId="42" fillId="0" borderId="0"/>
    <xf numFmtId="0" fontId="14" fillId="0" borderId="0"/>
    <xf numFmtId="0" fontId="14" fillId="0" borderId="0"/>
    <xf numFmtId="0" fontId="14" fillId="0" borderId="0"/>
    <xf numFmtId="0" fontId="12" fillId="0" borderId="0"/>
    <xf numFmtId="0" fontId="14" fillId="0" borderId="0"/>
    <xf numFmtId="0" fontId="14" fillId="0" borderId="0"/>
    <xf numFmtId="0" fontId="12" fillId="0" borderId="0"/>
    <xf numFmtId="0" fontId="14" fillId="0" borderId="0"/>
    <xf numFmtId="0" fontId="14" fillId="0" borderId="0"/>
    <xf numFmtId="0" fontId="14" fillId="0" borderId="0"/>
    <xf numFmtId="0" fontId="12" fillId="0" borderId="0"/>
    <xf numFmtId="0" fontId="12" fillId="0" borderId="0"/>
    <xf numFmtId="0" fontId="12" fillId="0" borderId="0"/>
    <xf numFmtId="0" fontId="42" fillId="0" borderId="0"/>
    <xf numFmtId="0" fontId="42" fillId="0" borderId="0"/>
    <xf numFmtId="0" fontId="41" fillId="0" borderId="0"/>
    <xf numFmtId="0" fontId="12" fillId="0" borderId="0"/>
    <xf numFmtId="0" fontId="12" fillId="0" borderId="0"/>
    <xf numFmtId="0" fontId="12" fillId="0" borderId="0"/>
    <xf numFmtId="0" fontId="41" fillId="0" borderId="0"/>
    <xf numFmtId="0" fontId="17" fillId="26" borderId="3" applyNumberFormat="0" applyAlignment="0" applyProtection="0"/>
    <xf numFmtId="0" fontId="17" fillId="26" borderId="3" applyNumberFormat="0" applyAlignment="0" applyProtection="0"/>
    <xf numFmtId="0" fontId="17" fillId="26" borderId="3" applyNumberFormat="0" applyAlignment="0" applyProtection="0"/>
    <xf numFmtId="0" fontId="17" fillId="26" borderId="3" applyNumberFormat="0" applyAlignment="0" applyProtection="0"/>
    <xf numFmtId="0" fontId="17" fillId="26" borderId="3" applyNumberFormat="0" applyAlignment="0" applyProtection="0"/>
    <xf numFmtId="0" fontId="17" fillId="26" borderId="3" applyNumberFormat="0" applyAlignment="0" applyProtection="0"/>
    <xf numFmtId="0" fontId="17" fillId="26" borderId="3" applyNumberFormat="0" applyAlignment="0" applyProtection="0"/>
    <xf numFmtId="0" fontId="17" fillId="26" borderId="3" applyNumberFormat="0" applyAlignment="0" applyProtection="0"/>
    <xf numFmtId="0" fontId="40" fillId="0" borderId="0"/>
    <xf numFmtId="0" fontId="15" fillId="20" borderId="4" applyNumberFormat="0" applyAlignment="0" applyProtection="0"/>
    <xf numFmtId="0" fontId="15" fillId="20" borderId="4" applyNumberFormat="0" applyAlignment="0" applyProtection="0"/>
    <xf numFmtId="0" fontId="16" fillId="0" borderId="0" applyNumberFormat="0" applyFill="0" applyBorder="0" applyAlignment="0" applyProtection="0"/>
    <xf numFmtId="0" fontId="12" fillId="0" borderId="0"/>
    <xf numFmtId="0" fontId="12" fillId="0" borderId="0"/>
    <xf numFmtId="0" fontId="12" fillId="0" borderId="0"/>
    <xf numFmtId="0" fontId="1" fillId="0" borderId="0"/>
    <xf numFmtId="0" fontId="12" fillId="0" borderId="0"/>
    <xf numFmtId="168" fontId="12" fillId="0" borderId="0"/>
    <xf numFmtId="43" fontId="12" fillId="0" borderId="0" applyFont="0" applyFill="0" applyBorder="0" applyAlignment="0" applyProtection="0"/>
    <xf numFmtId="0" fontId="12" fillId="0" borderId="0"/>
    <xf numFmtId="0" fontId="42" fillId="0" borderId="0"/>
    <xf numFmtId="0" fontId="12" fillId="0" borderId="0"/>
    <xf numFmtId="0" fontId="12" fillId="0" borderId="0"/>
    <xf numFmtId="0" fontId="1" fillId="0" borderId="0"/>
    <xf numFmtId="0" fontId="12" fillId="0" borderId="0"/>
    <xf numFmtId="0" fontId="12" fillId="0" borderId="0"/>
  </cellStyleXfs>
  <cellXfs count="299">
    <xf numFmtId="0" fontId="0" fillId="0" borderId="0" xfId="0"/>
    <xf numFmtId="0" fontId="19" fillId="0" borderId="0" xfId="0" applyFont="1"/>
    <xf numFmtId="4" fontId="19" fillId="0" borderId="0" xfId="0" applyNumberFormat="1" applyFont="1" applyAlignment="1">
      <alignment horizontal="right"/>
    </xf>
    <xf numFmtId="0" fontId="20" fillId="27" borderId="5" xfId="0" applyFont="1" applyFill="1" applyBorder="1" applyAlignment="1">
      <alignment horizontal="center" vertical="top"/>
    </xf>
    <xf numFmtId="0" fontId="20" fillId="27" borderId="5" xfId="0" applyFont="1" applyFill="1" applyBorder="1" applyAlignment="1">
      <alignment horizontal="left" vertical="top" wrapText="1"/>
    </xf>
    <xf numFmtId="0" fontId="19" fillId="27" borderId="5" xfId="0" applyFont="1" applyFill="1" applyBorder="1" applyAlignment="1">
      <alignment horizontal="right" wrapText="1"/>
    </xf>
    <xf numFmtId="0" fontId="18" fillId="0" borderId="0" xfId="132" applyFont="1" applyAlignment="1">
      <alignment horizontal="center" vertical="top"/>
    </xf>
    <xf numFmtId="0" fontId="18" fillId="0" borderId="0" xfId="132" applyFont="1" applyAlignment="1">
      <alignment horizontal="left" vertical="top" wrapText="1"/>
    </xf>
    <xf numFmtId="0" fontId="18" fillId="0" borderId="0" xfId="132" applyFont="1" applyAlignment="1">
      <alignment horizontal="right" wrapText="1"/>
    </xf>
    <xf numFmtId="0" fontId="18" fillId="0" borderId="0" xfId="132" applyFont="1"/>
    <xf numFmtId="0" fontId="21" fillId="0" borderId="0" xfId="132" applyFont="1" applyAlignment="1">
      <alignment horizontal="center" vertical="top"/>
    </xf>
    <xf numFmtId="0" fontId="23" fillId="0" borderId="0" xfId="0" applyFont="1" applyAlignment="1">
      <alignment horizontal="justify" vertical="top" wrapText="1"/>
    </xf>
    <xf numFmtId="0" fontId="22" fillId="0" borderId="0" xfId="132" applyFont="1"/>
    <xf numFmtId="0" fontId="24" fillId="0" borderId="0" xfId="0" applyFont="1" applyAlignment="1">
      <alignment horizontal="justify" vertical="top" wrapText="1"/>
    </xf>
    <xf numFmtId="0" fontId="18" fillId="0" borderId="0" xfId="132" applyFont="1" applyAlignment="1">
      <alignment horizontal="center" vertical="top" wrapText="1"/>
    </xf>
    <xf numFmtId="0" fontId="26" fillId="0" borderId="0" xfId="0" applyFont="1" applyAlignment="1">
      <alignment horizontal="center" vertical="top" wrapText="1"/>
    </xf>
    <xf numFmtId="0" fontId="26" fillId="0" borderId="0" xfId="0" applyFont="1" applyAlignment="1">
      <alignment horizontal="left" vertical="top" wrapText="1"/>
    </xf>
    <xf numFmtId="0" fontId="26" fillId="0" borderId="0" xfId="0" applyFont="1" applyAlignment="1">
      <alignment horizontal="right" wrapText="1"/>
    </xf>
    <xf numFmtId="4" fontId="26" fillId="0" borderId="0" xfId="0" applyNumberFormat="1" applyFont="1" applyAlignment="1">
      <alignment horizontal="right" wrapText="1"/>
    </xf>
    <xf numFmtId="4" fontId="26" fillId="0" borderId="0" xfId="0" applyNumberFormat="1" applyFont="1"/>
    <xf numFmtId="0" fontId="26" fillId="0" borderId="0" xfId="0" applyFont="1"/>
    <xf numFmtId="0" fontId="27" fillId="0" borderId="0" xfId="0" applyFont="1" applyAlignment="1">
      <alignment horizontal="center" vertical="top"/>
    </xf>
    <xf numFmtId="0" fontId="27" fillId="0" borderId="0" xfId="0" applyFont="1" applyAlignment="1">
      <alignment horizontal="left" vertical="top" wrapText="1"/>
    </xf>
    <xf numFmtId="0" fontId="28" fillId="27" borderId="5" xfId="0" applyFont="1" applyFill="1" applyBorder="1" applyAlignment="1">
      <alignment horizontal="center" vertical="top"/>
    </xf>
    <xf numFmtId="0" fontId="28" fillId="27" borderId="5" xfId="0" applyFont="1" applyFill="1" applyBorder="1" applyAlignment="1">
      <alignment horizontal="left" vertical="top" wrapText="1"/>
    </xf>
    <xf numFmtId="0" fontId="26" fillId="27" borderId="5" xfId="0" applyFont="1" applyFill="1" applyBorder="1" applyAlignment="1">
      <alignment horizontal="right" wrapText="1"/>
    </xf>
    <xf numFmtId="4" fontId="26" fillId="27" borderId="5" xfId="0" applyNumberFormat="1" applyFont="1" applyFill="1" applyBorder="1" applyAlignment="1">
      <alignment horizontal="right" wrapText="1"/>
    </xf>
    <xf numFmtId="4" fontId="26" fillId="27" borderId="5" xfId="0" applyNumberFormat="1" applyFont="1" applyFill="1" applyBorder="1"/>
    <xf numFmtId="0" fontId="26" fillId="0" borderId="0" xfId="0" applyFont="1" applyAlignment="1">
      <alignment horizontal="center" vertical="top"/>
    </xf>
    <xf numFmtId="0" fontId="25" fillId="0" borderId="0" xfId="0" applyFont="1" applyAlignment="1">
      <alignment horizontal="left" vertical="top" wrapText="1"/>
    </xf>
    <xf numFmtId="4" fontId="43" fillId="0" borderId="0" xfId="0" applyNumberFormat="1" applyFont="1" applyAlignment="1">
      <alignment horizontal="right" wrapText="1"/>
    </xf>
    <xf numFmtId="4" fontId="43" fillId="0" borderId="0" xfId="0" applyNumberFormat="1" applyFont="1"/>
    <xf numFmtId="0" fontId="44" fillId="0" borderId="0" xfId="0" applyFont="1"/>
    <xf numFmtId="0" fontId="43" fillId="0" borderId="0" xfId="0" applyFont="1"/>
    <xf numFmtId="0" fontId="45" fillId="27" borderId="6" xfId="0" applyFont="1" applyFill="1" applyBorder="1" applyAlignment="1">
      <alignment horizontal="center" vertical="top"/>
    </xf>
    <xf numFmtId="0" fontId="45" fillId="27" borderId="6" xfId="0" applyFont="1" applyFill="1" applyBorder="1" applyAlignment="1">
      <alignment horizontal="left" vertical="top" wrapText="1"/>
    </xf>
    <xf numFmtId="0" fontId="45" fillId="27" borderId="6" xfId="0" applyFont="1" applyFill="1" applyBorder="1" applyAlignment="1">
      <alignment horizontal="right" wrapText="1"/>
    </xf>
    <xf numFmtId="4" fontId="45" fillId="27" borderId="6" xfId="0" applyNumberFormat="1" applyFont="1" applyFill="1" applyBorder="1" applyAlignment="1">
      <alignment horizontal="right" wrapText="1"/>
    </xf>
    <xf numFmtId="4" fontId="45" fillId="27" borderId="6" xfId="0" applyNumberFormat="1" applyFont="1" applyFill="1" applyBorder="1"/>
    <xf numFmtId="0" fontId="29" fillId="0" borderId="0" xfId="0" applyFont="1"/>
    <xf numFmtId="0" fontId="28" fillId="0" borderId="0" xfId="0" applyFont="1" applyAlignment="1">
      <alignment horizontal="left" vertical="top" wrapText="1"/>
    </xf>
    <xf numFmtId="49" fontId="26" fillId="0" borderId="0" xfId="0" quotePrefix="1" applyNumberFormat="1" applyFont="1" applyAlignment="1" applyProtection="1">
      <alignment horizontal="justify" vertical="top" wrapText="1"/>
      <protection locked="0"/>
    </xf>
    <xf numFmtId="4" fontId="26" fillId="0" borderId="0" xfId="0" applyNumberFormat="1" applyFont="1" applyAlignment="1">
      <alignment horizontal="right"/>
    </xf>
    <xf numFmtId="4" fontId="29" fillId="0" borderId="7" xfId="0" applyNumberFormat="1" applyFont="1" applyBorder="1" applyAlignment="1">
      <alignment horizontal="right" wrapText="1"/>
    </xf>
    <xf numFmtId="0" fontId="29" fillId="0" borderId="7" xfId="0" applyFont="1" applyBorder="1" applyAlignment="1">
      <alignment horizontal="center" vertical="top"/>
    </xf>
    <xf numFmtId="0" fontId="29" fillId="0" borderId="7" xfId="0" applyFont="1" applyBorder="1" applyAlignment="1">
      <alignment horizontal="left" vertical="top" wrapText="1"/>
    </xf>
    <xf numFmtId="0" fontId="29" fillId="0" borderId="7" xfId="0" applyFont="1" applyBorder="1" applyAlignment="1">
      <alignment horizontal="right" wrapText="1"/>
    </xf>
    <xf numFmtId="4" fontId="29" fillId="0" borderId="7" xfId="0" applyNumberFormat="1" applyFont="1" applyBorder="1"/>
    <xf numFmtId="0" fontId="44" fillId="0" borderId="5" xfId="0" applyFont="1" applyBorder="1" applyAlignment="1">
      <alignment horizontal="center" vertical="top"/>
    </xf>
    <xf numFmtId="0" fontId="44" fillId="0" borderId="5" xfId="0" applyFont="1" applyBorder="1" applyAlignment="1">
      <alignment horizontal="left" vertical="top" wrapText="1"/>
    </xf>
    <xf numFmtId="0" fontId="44" fillId="0" borderId="5" xfId="0" applyFont="1" applyBorder="1" applyAlignment="1">
      <alignment horizontal="right" wrapText="1"/>
    </xf>
    <xf numFmtId="4" fontId="44" fillId="0" borderId="5" xfId="0" applyNumberFormat="1" applyFont="1" applyBorder="1" applyAlignment="1">
      <alignment horizontal="right" wrapText="1"/>
    </xf>
    <xf numFmtId="4" fontId="44" fillId="0" borderId="5" xfId="0" applyNumberFormat="1" applyFont="1" applyBorder="1"/>
    <xf numFmtId="16" fontId="26" fillId="0" borderId="0" xfId="0" applyNumberFormat="1" applyFont="1" applyAlignment="1">
      <alignment horizontal="center" vertical="top"/>
    </xf>
    <xf numFmtId="0" fontId="26" fillId="0" borderId="0" xfId="112" applyFont="1" applyAlignment="1">
      <alignment horizontal="center" vertical="top"/>
    </xf>
    <xf numFmtId="49" fontId="26" fillId="0" borderId="0" xfId="112" applyNumberFormat="1" applyFont="1" applyAlignment="1">
      <alignment horizontal="left" vertical="top" wrapText="1"/>
    </xf>
    <xf numFmtId="4" fontId="26" fillId="0" borderId="0" xfId="112" applyNumberFormat="1" applyFont="1" applyAlignment="1">
      <alignment horizontal="right"/>
    </xf>
    <xf numFmtId="4" fontId="26" fillId="0" borderId="0" xfId="112" applyNumberFormat="1" applyFont="1"/>
    <xf numFmtId="4" fontId="26" fillId="0" borderId="0" xfId="112" applyNumberFormat="1" applyFont="1" applyAlignment="1">
      <alignment wrapText="1"/>
    </xf>
    <xf numFmtId="4" fontId="26" fillId="28" borderId="0" xfId="0" applyNumberFormat="1" applyFont="1" applyFill="1" applyAlignment="1">
      <alignment horizontal="right" wrapText="1"/>
    </xf>
    <xf numFmtId="0" fontId="28" fillId="0" borderId="0" xfId="0" applyFont="1"/>
    <xf numFmtId="0" fontId="30" fillId="0" borderId="0" xfId="0" applyFont="1" applyAlignment="1">
      <alignment horizontal="center" vertical="top" wrapText="1"/>
    </xf>
    <xf numFmtId="0" fontId="30" fillId="0" borderId="0" xfId="0" applyFont="1" applyAlignment="1">
      <alignment horizontal="left" vertical="top" wrapText="1"/>
    </xf>
    <xf numFmtId="0" fontId="30" fillId="0" borderId="0" xfId="0" applyFont="1" applyAlignment="1">
      <alignment horizontal="right" wrapText="1"/>
    </xf>
    <xf numFmtId="4" fontId="30" fillId="0" borderId="0" xfId="0" applyNumberFormat="1" applyFont="1" applyAlignment="1">
      <alignment horizontal="right" wrapText="1"/>
    </xf>
    <xf numFmtId="4" fontId="30" fillId="0" borderId="0" xfId="0" applyNumberFormat="1" applyFont="1"/>
    <xf numFmtId="0" fontId="30" fillId="0" borderId="0" xfId="0" applyFont="1"/>
    <xf numFmtId="0" fontId="32" fillId="27" borderId="5" xfId="0" applyFont="1" applyFill="1" applyBorder="1" applyAlignment="1">
      <alignment horizontal="center" vertical="top"/>
    </xf>
    <xf numFmtId="0" fontId="32" fillId="27" borderId="5" xfId="0" applyFont="1" applyFill="1" applyBorder="1" applyAlignment="1">
      <alignment horizontal="left" vertical="top" wrapText="1"/>
    </xf>
    <xf numFmtId="0" fontId="30" fillId="27" borderId="5" xfId="0" applyFont="1" applyFill="1" applyBorder="1" applyAlignment="1">
      <alignment horizontal="right" wrapText="1"/>
    </xf>
    <xf numFmtId="4" fontId="30" fillId="27" borderId="5" xfId="0" applyNumberFormat="1" applyFont="1" applyFill="1" applyBorder="1" applyAlignment="1">
      <alignment horizontal="right" wrapText="1"/>
    </xf>
    <xf numFmtId="4" fontId="30" fillId="27" borderId="5" xfId="0" applyNumberFormat="1" applyFont="1" applyFill="1" applyBorder="1"/>
    <xf numFmtId="0" fontId="46" fillId="27" borderId="6" xfId="0" applyFont="1" applyFill="1" applyBorder="1" applyAlignment="1">
      <alignment horizontal="center" vertical="top"/>
    </xf>
    <xf numFmtId="0" fontId="46" fillId="27" borderId="6" xfId="0" applyFont="1" applyFill="1" applyBorder="1" applyAlignment="1">
      <alignment horizontal="left" vertical="top" wrapText="1"/>
    </xf>
    <xf numFmtId="0" fontId="46" fillId="27" borderId="6" xfId="0" applyFont="1" applyFill="1" applyBorder="1" applyAlignment="1">
      <alignment horizontal="right" wrapText="1"/>
    </xf>
    <xf numFmtId="4" fontId="46" fillId="27" borderId="6" xfId="0" applyNumberFormat="1" applyFont="1" applyFill="1" applyBorder="1" applyAlignment="1">
      <alignment horizontal="right" wrapText="1"/>
    </xf>
    <xf numFmtId="4" fontId="46" fillId="27" borderId="6" xfId="0" applyNumberFormat="1" applyFont="1" applyFill="1" applyBorder="1"/>
    <xf numFmtId="0" fontId="47" fillId="0" borderId="0" xfId="0" applyFont="1"/>
    <xf numFmtId="0" fontId="32" fillId="0" borderId="0" xfId="0" applyFont="1" applyAlignment="1">
      <alignment horizontal="left" vertical="top" wrapText="1"/>
    </xf>
    <xf numFmtId="0" fontId="32" fillId="0" borderId="0" xfId="0" applyFont="1" applyAlignment="1">
      <alignment horizontal="right" wrapText="1"/>
    </xf>
    <xf numFmtId="4" fontId="32" fillId="0" borderId="0" xfId="0" applyNumberFormat="1" applyFont="1" applyAlignment="1">
      <alignment horizontal="right" wrapText="1"/>
    </xf>
    <xf numFmtId="4" fontId="32" fillId="0" borderId="0" xfId="0" applyNumberFormat="1" applyFont="1"/>
    <xf numFmtId="0" fontId="48" fillId="27" borderId="6" xfId="0" applyFont="1" applyFill="1" applyBorder="1" applyAlignment="1">
      <alignment horizontal="center" vertical="top"/>
    </xf>
    <xf numFmtId="0" fontId="48" fillId="27" borderId="6" xfId="0" applyFont="1" applyFill="1" applyBorder="1" applyAlignment="1">
      <alignment horizontal="left" vertical="top" wrapText="1"/>
    </xf>
    <xf numFmtId="0" fontId="48" fillId="27" borderId="6" xfId="0" applyFont="1" applyFill="1" applyBorder="1" applyAlignment="1">
      <alignment horizontal="right" wrapText="1"/>
    </xf>
    <xf numFmtId="4" fontId="48" fillId="27" borderId="6" xfId="0" applyNumberFormat="1" applyFont="1" applyFill="1" applyBorder="1" applyAlignment="1">
      <alignment horizontal="right" wrapText="1"/>
    </xf>
    <xf numFmtId="4" fontId="48" fillId="27" borderId="6" xfId="0" applyNumberFormat="1" applyFont="1" applyFill="1" applyBorder="1"/>
    <xf numFmtId="0" fontId="33" fillId="0" borderId="0" xfId="0" applyFont="1"/>
    <xf numFmtId="0" fontId="49" fillId="0" borderId="0" xfId="0" applyFont="1"/>
    <xf numFmtId="4" fontId="30" fillId="28" borderId="0" xfId="0" applyNumberFormat="1" applyFont="1" applyFill="1" applyAlignment="1">
      <alignment horizontal="right" wrapText="1"/>
    </xf>
    <xf numFmtId="0" fontId="26" fillId="0" borderId="0" xfId="0" applyFont="1" applyAlignment="1">
      <alignment horizontal="right" vertical="top"/>
    </xf>
    <xf numFmtId="0" fontId="43" fillId="0" borderId="0" xfId="0" applyFont="1" applyAlignment="1">
      <alignment horizontal="right" wrapText="1"/>
    </xf>
    <xf numFmtId="0" fontId="43" fillId="0" borderId="5" xfId="0" applyFont="1" applyBorder="1" applyAlignment="1">
      <alignment horizontal="center" vertical="top"/>
    </xf>
    <xf numFmtId="0" fontId="43" fillId="0" borderId="5" xfId="0" applyFont="1" applyBorder="1" applyAlignment="1">
      <alignment horizontal="left" vertical="top" wrapText="1"/>
    </xf>
    <xf numFmtId="0" fontId="43" fillId="0" borderId="5" xfId="0" applyFont="1" applyBorder="1" applyAlignment="1">
      <alignment horizontal="right" wrapText="1"/>
    </xf>
    <xf numFmtId="4" fontId="43" fillId="0" borderId="5" xfId="0" applyNumberFormat="1" applyFont="1" applyBorder="1" applyAlignment="1">
      <alignment horizontal="right" wrapText="1"/>
    </xf>
    <xf numFmtId="4" fontId="43" fillId="0" borderId="5" xfId="0" applyNumberFormat="1" applyFont="1" applyBorder="1"/>
    <xf numFmtId="0" fontId="36" fillId="0" borderId="0" xfId="0" applyFont="1" applyAlignment="1">
      <alignment vertical="top" wrapText="1"/>
    </xf>
    <xf numFmtId="0" fontId="26" fillId="0" borderId="0" xfId="0" applyFont="1" applyAlignment="1">
      <alignment vertical="top" wrapText="1"/>
    </xf>
    <xf numFmtId="0" fontId="37" fillId="0" borderId="0" xfId="0" applyFont="1" applyAlignment="1">
      <alignment horizontal="center" vertical="top"/>
    </xf>
    <xf numFmtId="0" fontId="43" fillId="0" borderId="0" xfId="0" applyFont="1" applyAlignment="1">
      <alignment horizontal="right"/>
    </xf>
    <xf numFmtId="4" fontId="43" fillId="0" borderId="0" xfId="0" applyNumberFormat="1" applyFont="1" applyAlignment="1">
      <alignment horizontal="right"/>
    </xf>
    <xf numFmtId="0" fontId="43" fillId="0" borderId="0" xfId="0" applyFont="1" applyAlignment="1">
      <alignment horizontal="center"/>
    </xf>
    <xf numFmtId="4" fontId="26" fillId="0" borderId="0" xfId="0" applyNumberFormat="1" applyFont="1" applyAlignment="1">
      <alignment wrapText="1"/>
    </xf>
    <xf numFmtId="49" fontId="26" fillId="0" borderId="0" xfId="0" quotePrefix="1" applyNumberFormat="1" applyFont="1" applyAlignment="1" applyProtection="1">
      <alignment horizontal="left" vertical="top" wrapText="1"/>
      <protection locked="0"/>
    </xf>
    <xf numFmtId="0" fontId="51" fillId="0" borderId="0" xfId="0" applyFont="1" applyAlignment="1">
      <alignment horizontal="left" vertical="top" wrapText="1"/>
    </xf>
    <xf numFmtId="16" fontId="43" fillId="0" borderId="0" xfId="0" applyNumberFormat="1" applyFont="1" applyAlignment="1">
      <alignment horizontal="center" vertical="top"/>
    </xf>
    <xf numFmtId="0" fontId="34" fillId="0" borderId="0" xfId="0" applyFont="1" applyAlignment="1">
      <alignment horizontal="left" vertical="top" wrapText="1"/>
    </xf>
    <xf numFmtId="0" fontId="52" fillId="0" borderId="0" xfId="0" applyFont="1"/>
    <xf numFmtId="49" fontId="26" fillId="0" borderId="0" xfId="0" applyNumberFormat="1" applyFont="1" applyAlignment="1" applyProtection="1">
      <alignment horizontal="justify" vertical="top" wrapText="1"/>
      <protection locked="0"/>
    </xf>
    <xf numFmtId="0" fontId="53" fillId="0" borderId="0" xfId="0" applyFont="1" applyAlignment="1">
      <alignment horizontal="left" vertical="top" wrapText="1"/>
    </xf>
    <xf numFmtId="4" fontId="54" fillId="0" borderId="0" xfId="0" applyNumberFormat="1" applyFont="1" applyAlignment="1">
      <alignment horizontal="right"/>
    </xf>
    <xf numFmtId="4" fontId="54" fillId="0" borderId="0" xfId="0" applyNumberFormat="1" applyFont="1"/>
    <xf numFmtId="4" fontId="55" fillId="0" borderId="0" xfId="0" applyNumberFormat="1" applyFont="1" applyAlignment="1">
      <alignment horizontal="right" wrapText="1"/>
    </xf>
    <xf numFmtId="0" fontId="28" fillId="0" borderId="0" xfId="0" applyFont="1" applyAlignment="1">
      <alignment horizontal="center" vertical="top"/>
    </xf>
    <xf numFmtId="0" fontId="28" fillId="0" borderId="0" xfId="0" applyFont="1" applyAlignment="1">
      <alignment horizontal="right" wrapText="1"/>
    </xf>
    <xf numFmtId="4" fontId="28" fillId="0" borderId="0" xfId="0" applyNumberFormat="1" applyFont="1" applyAlignment="1">
      <alignment horizontal="right" wrapText="1"/>
    </xf>
    <xf numFmtId="4" fontId="28" fillId="0" borderId="0" xfId="0" applyNumberFormat="1" applyFont="1"/>
    <xf numFmtId="1" fontId="57" fillId="0" borderId="8" xfId="154" applyNumberFormat="1" applyFont="1" applyBorder="1" applyAlignment="1">
      <alignment horizontal="center" vertical="center" wrapText="1"/>
    </xf>
    <xf numFmtId="4" fontId="57" fillId="0" borderId="9" xfId="154" applyNumberFormat="1" applyFont="1" applyBorder="1" applyAlignment="1">
      <alignment horizontal="center" vertical="top" wrapText="1"/>
    </xf>
    <xf numFmtId="4" fontId="58" fillId="0" borderId="9" xfId="154" applyNumberFormat="1" applyFont="1" applyBorder="1" applyAlignment="1">
      <alignment horizontal="center" vertical="center" wrapText="1"/>
    </xf>
    <xf numFmtId="2" fontId="58" fillId="0" borderId="9" xfId="154" applyNumberFormat="1" applyFont="1" applyBorder="1" applyAlignment="1">
      <alignment horizontal="center" vertical="center" wrapText="1"/>
    </xf>
    <xf numFmtId="2" fontId="58" fillId="0" borderId="9" xfId="154" applyNumberFormat="1" applyFont="1" applyBorder="1" applyAlignment="1">
      <alignment horizontal="center" wrapText="1"/>
    </xf>
    <xf numFmtId="1" fontId="57" fillId="29" borderId="10" xfId="0" applyNumberFormat="1" applyFont="1" applyFill="1" applyBorder="1" applyAlignment="1">
      <alignment horizontal="center" vertical="center"/>
    </xf>
    <xf numFmtId="2" fontId="57" fillId="30" borderId="11" xfId="0" applyNumberFormat="1" applyFont="1" applyFill="1" applyBorder="1" applyAlignment="1">
      <alignment horizontal="left" vertical="top" wrapText="1"/>
    </xf>
    <xf numFmtId="0" fontId="58" fillId="30" borderId="11" xfId="0" applyFont="1" applyFill="1" applyBorder="1" applyAlignment="1">
      <alignment horizontal="center" vertical="center"/>
    </xf>
    <xf numFmtId="2" fontId="58" fillId="30" borderId="11" xfId="0" applyNumberFormat="1" applyFont="1" applyFill="1" applyBorder="1" applyAlignment="1">
      <alignment horizontal="center" vertical="center"/>
    </xf>
    <xf numFmtId="2" fontId="58" fillId="30" borderId="11" xfId="0" applyNumberFormat="1" applyFont="1" applyFill="1" applyBorder="1" applyAlignment="1" applyProtection="1">
      <alignment horizontal="center" vertical="center"/>
      <protection locked="0"/>
    </xf>
    <xf numFmtId="2" fontId="58" fillId="30" borderId="11" xfId="0" applyNumberFormat="1" applyFont="1" applyFill="1" applyBorder="1" applyAlignment="1" applyProtection="1">
      <alignment horizontal="center"/>
      <protection locked="0"/>
    </xf>
    <xf numFmtId="1" fontId="57" fillId="0" borderId="12" xfId="154" applyNumberFormat="1" applyFont="1" applyBorder="1" applyAlignment="1">
      <alignment horizontal="center" vertical="center"/>
    </xf>
    <xf numFmtId="49" fontId="58" fillId="0" borderId="11" xfId="154" applyNumberFormat="1" applyFont="1" applyBorder="1" applyAlignment="1">
      <alignment horizontal="justify" vertical="top" wrapText="1"/>
    </xf>
    <xf numFmtId="49" fontId="58" fillId="0" borderId="11" xfId="154" applyNumberFormat="1" applyFont="1" applyBorder="1" applyAlignment="1">
      <alignment horizontal="center" vertical="center" wrapText="1"/>
    </xf>
    <xf numFmtId="2" fontId="58" fillId="0" borderId="11" xfId="154" applyNumberFormat="1" applyFont="1" applyBorder="1" applyAlignment="1">
      <alignment horizontal="center" vertical="center"/>
    </xf>
    <xf numFmtId="2" fontId="58" fillId="0" borderId="11" xfId="154" applyNumberFormat="1" applyFont="1" applyBorder="1" applyAlignment="1" applyProtection="1">
      <alignment horizontal="center" vertical="center"/>
      <protection locked="0"/>
    </xf>
    <xf numFmtId="2" fontId="58" fillId="0" borderId="11" xfId="155" applyNumberFormat="1" applyFont="1" applyBorder="1" applyAlignment="1" applyProtection="1">
      <alignment horizontal="center"/>
      <protection locked="0"/>
    </xf>
    <xf numFmtId="0" fontId="59" fillId="0" borderId="11" xfId="154" applyFont="1" applyBorder="1" applyAlignment="1">
      <alignment horizontal="justify" vertical="top" wrapText="1"/>
    </xf>
    <xf numFmtId="0" fontId="58" fillId="0" borderId="11" xfId="154" applyFont="1" applyBorder="1" applyAlignment="1">
      <alignment horizontal="center" vertical="center" wrapText="1"/>
    </xf>
    <xf numFmtId="1" fontId="57" fillId="31" borderId="12" xfId="154" applyNumberFormat="1" applyFont="1" applyFill="1" applyBorder="1" applyAlignment="1">
      <alignment horizontal="center" vertical="center"/>
    </xf>
    <xf numFmtId="0" fontId="57" fillId="31" borderId="11" xfId="154" applyFont="1" applyFill="1" applyBorder="1" applyAlignment="1">
      <alignment horizontal="left" vertical="top" wrapText="1"/>
    </xf>
    <xf numFmtId="0" fontId="58" fillId="31" borderId="11" xfId="154" applyFont="1" applyFill="1" applyBorder="1" applyAlignment="1">
      <alignment horizontal="center" vertical="center" wrapText="1"/>
    </xf>
    <xf numFmtId="2" fontId="58" fillId="31" borderId="11" xfId="154" applyNumberFormat="1" applyFont="1" applyFill="1" applyBorder="1" applyAlignment="1">
      <alignment horizontal="center" vertical="center"/>
    </xf>
    <xf numFmtId="2" fontId="58" fillId="31" borderId="11" xfId="154" applyNumberFormat="1" applyFont="1" applyFill="1" applyBorder="1" applyAlignment="1" applyProtection="1">
      <alignment horizontal="center"/>
      <protection locked="0"/>
    </xf>
    <xf numFmtId="0" fontId="57" fillId="32" borderId="10" xfId="68" applyFont="1" applyFill="1" applyBorder="1" applyAlignment="1">
      <alignment horizontal="center" vertical="center"/>
    </xf>
    <xf numFmtId="0" fontId="57" fillId="32" borderId="11" xfId="68" applyFont="1" applyFill="1" applyBorder="1" applyAlignment="1">
      <alignment horizontal="justify" vertical="top" wrapText="1"/>
    </xf>
    <xf numFmtId="167" fontId="57" fillId="32" borderId="11" xfId="68" applyNumberFormat="1" applyFont="1" applyFill="1" applyBorder="1" applyAlignment="1">
      <alignment horizontal="center" vertical="center"/>
    </xf>
    <xf numFmtId="2" fontId="57" fillId="32" borderId="11" xfId="68" applyNumberFormat="1" applyFont="1" applyFill="1" applyBorder="1" applyAlignment="1">
      <alignment horizontal="center" vertical="center"/>
    </xf>
    <xf numFmtId="2" fontId="57" fillId="32" borderId="11" xfId="68" applyNumberFormat="1" applyFont="1" applyFill="1" applyBorder="1" applyAlignment="1">
      <alignment horizontal="center"/>
    </xf>
    <xf numFmtId="0" fontId="57" fillId="0" borderId="10" xfId="68" applyFont="1" applyBorder="1" applyAlignment="1">
      <alignment horizontal="center" vertical="center"/>
    </xf>
    <xf numFmtId="0" fontId="57" fillId="0" borderId="11" xfId="68" quotePrefix="1" applyFont="1" applyBorder="1" applyAlignment="1">
      <alignment horizontal="justify" vertical="top" wrapText="1"/>
    </xf>
    <xf numFmtId="167" fontId="57" fillId="0" borderId="11" xfId="68" applyNumberFormat="1" applyFont="1" applyBorder="1" applyAlignment="1">
      <alignment horizontal="center" vertical="center"/>
    </xf>
    <xf numFmtId="2" fontId="57" fillId="0" borderId="11" xfId="68" applyNumberFormat="1" applyFont="1" applyBorder="1" applyAlignment="1">
      <alignment horizontal="center" vertical="center"/>
    </xf>
    <xf numFmtId="2" fontId="57" fillId="0" borderId="11" xfId="68" applyNumberFormat="1" applyFont="1" applyBorder="1" applyAlignment="1">
      <alignment horizontal="center"/>
    </xf>
    <xf numFmtId="0" fontId="58" fillId="0" borderId="10" xfId="68" applyFont="1" applyBorder="1" applyAlignment="1">
      <alignment horizontal="center" vertical="center"/>
    </xf>
    <xf numFmtId="0" fontId="58" fillId="0" borderId="11" xfId="68" applyFont="1" applyBorder="1" applyAlignment="1">
      <alignment horizontal="justify" vertical="top" wrapText="1"/>
    </xf>
    <xf numFmtId="167" fontId="58" fillId="0" borderId="11" xfId="68" applyNumberFormat="1" applyFont="1" applyBorder="1" applyAlignment="1">
      <alignment horizontal="center" vertical="center"/>
    </xf>
    <xf numFmtId="2" fontId="58" fillId="0" borderId="11" xfId="68" applyNumberFormat="1" applyFont="1" applyBorder="1" applyAlignment="1">
      <alignment horizontal="center" vertical="center"/>
    </xf>
    <xf numFmtId="2" fontId="58" fillId="0" borderId="11" xfId="68" applyNumberFormat="1" applyFont="1" applyBorder="1" applyAlignment="1">
      <alignment horizontal="center" vertical="center" wrapText="1"/>
    </xf>
    <xf numFmtId="2" fontId="58" fillId="0" borderId="11" xfId="68" applyNumberFormat="1" applyFont="1" applyBorder="1" applyAlignment="1">
      <alignment horizontal="center" wrapText="1"/>
    </xf>
    <xf numFmtId="167" fontId="58" fillId="32" borderId="11" xfId="68" applyNumberFormat="1" applyFont="1" applyFill="1" applyBorder="1" applyAlignment="1">
      <alignment horizontal="center" vertical="center"/>
    </xf>
    <xf numFmtId="2" fontId="58" fillId="0" borderId="11" xfId="68" applyNumberFormat="1" applyFont="1" applyBorder="1" applyAlignment="1">
      <alignment horizontal="center"/>
    </xf>
    <xf numFmtId="0" fontId="58" fillId="0" borderId="11" xfId="68" applyFont="1" applyBorder="1" applyAlignment="1">
      <alignment wrapText="1"/>
    </xf>
    <xf numFmtId="2" fontId="60" fillId="0" borderId="11" xfId="68" applyNumberFormat="1" applyFont="1" applyBorder="1" applyAlignment="1">
      <alignment horizontal="center" vertical="center"/>
    </xf>
    <xf numFmtId="0" fontId="58" fillId="0" borderId="13" xfId="68" applyFont="1" applyBorder="1" applyAlignment="1">
      <alignment horizontal="center" vertical="center"/>
    </xf>
    <xf numFmtId="1" fontId="57" fillId="0" borderId="12" xfId="151" applyNumberFormat="1" applyFont="1" applyBorder="1" applyAlignment="1">
      <alignment horizontal="center" vertical="center"/>
    </xf>
    <xf numFmtId="0" fontId="58" fillId="0" borderId="11" xfId="154" applyFont="1" applyBorder="1" applyAlignment="1">
      <alignment horizontal="justify" vertical="top" wrapText="1"/>
    </xf>
    <xf numFmtId="0" fontId="58" fillId="0" borderId="11" xfId="151" applyFont="1" applyBorder="1" applyAlignment="1">
      <alignment horizontal="center" vertical="center"/>
    </xf>
    <xf numFmtId="0" fontId="58" fillId="0" borderId="11" xfId="0" applyFont="1" applyBorder="1" applyAlignment="1">
      <alignment vertical="top" wrapText="1"/>
    </xf>
    <xf numFmtId="0" fontId="58" fillId="0" borderId="11" xfId="68" applyFont="1" applyBorder="1" applyAlignment="1">
      <alignment vertical="top" wrapText="1"/>
    </xf>
    <xf numFmtId="0" fontId="58" fillId="0" borderId="11" xfId="0" applyFont="1" applyBorder="1" applyAlignment="1">
      <alignment horizontal="center" vertical="center"/>
    </xf>
    <xf numFmtId="0" fontId="58" fillId="0" borderId="11" xfId="68" applyFont="1" applyBorder="1" applyAlignment="1">
      <alignment horizontal="center" vertical="center"/>
    </xf>
    <xf numFmtId="49" fontId="58" fillId="0" borderId="11" xfId="0" applyNumberFormat="1" applyFont="1" applyBorder="1" applyAlignment="1">
      <alignment vertical="top" wrapText="1"/>
    </xf>
    <xf numFmtId="0" fontId="58" fillId="0" borderId="11" xfId="151" applyFont="1" applyBorder="1" applyAlignment="1">
      <alignment horizontal="left" vertical="top" wrapText="1"/>
    </xf>
    <xf numFmtId="2" fontId="58" fillId="0" borderId="11" xfId="151" applyNumberFormat="1" applyFont="1" applyBorder="1" applyAlignment="1">
      <alignment horizontal="center" vertical="center"/>
    </xf>
    <xf numFmtId="2" fontId="58" fillId="0" borderId="11" xfId="155" applyNumberFormat="1" applyFont="1" applyBorder="1" applyAlignment="1" applyProtection="1">
      <alignment horizontal="center" vertical="center"/>
      <protection locked="0"/>
    </xf>
    <xf numFmtId="2" fontId="58" fillId="0" borderId="11" xfId="151" applyNumberFormat="1" applyFont="1" applyBorder="1" applyAlignment="1" applyProtection="1">
      <alignment horizontal="center"/>
      <protection locked="0"/>
    </xf>
    <xf numFmtId="2" fontId="57" fillId="30" borderId="11" xfId="0" applyNumberFormat="1" applyFont="1" applyFill="1" applyBorder="1" applyAlignment="1">
      <alignment horizontal="left" vertical="top"/>
    </xf>
    <xf numFmtId="1" fontId="57" fillId="0" borderId="13" xfId="0" applyNumberFormat="1" applyFont="1" applyBorder="1" applyAlignment="1">
      <alignment horizontal="center" vertical="center"/>
    </xf>
    <xf numFmtId="0" fontId="58" fillId="0" borderId="11" xfId="0" applyFont="1" applyBorder="1" applyAlignment="1">
      <alignment horizontal="left" vertical="top" wrapText="1"/>
    </xf>
    <xf numFmtId="2" fontId="58" fillId="0" borderId="11" xfId="0" applyNumberFormat="1" applyFont="1" applyBorder="1" applyAlignment="1">
      <alignment horizontal="center" vertical="center"/>
    </xf>
    <xf numFmtId="2" fontId="58" fillId="0" borderId="11" xfId="0" applyNumberFormat="1" applyFont="1" applyBorder="1" applyAlignment="1" applyProtection="1">
      <alignment horizontal="center" vertical="center"/>
      <protection locked="0"/>
    </xf>
    <xf numFmtId="2" fontId="58" fillId="0" borderId="11" xfId="0" applyNumberFormat="1" applyFont="1" applyBorder="1" applyAlignment="1" applyProtection="1">
      <alignment horizontal="center"/>
      <protection locked="0"/>
    </xf>
    <xf numFmtId="1" fontId="57" fillId="30" borderId="13" xfId="0" applyNumberFormat="1" applyFont="1" applyFill="1" applyBorder="1" applyAlignment="1">
      <alignment horizontal="center" vertical="center"/>
    </xf>
    <xf numFmtId="0" fontId="58" fillId="0" borderId="11" xfId="156" applyNumberFormat="1" applyFont="1" applyBorder="1" applyAlignment="1">
      <alignment horizontal="left" vertical="top" wrapText="1"/>
    </xf>
    <xf numFmtId="0" fontId="58" fillId="0" borderId="11" xfId="63" applyFont="1" applyBorder="1" applyAlignment="1">
      <alignment horizontal="center" vertical="center"/>
    </xf>
    <xf numFmtId="2" fontId="58" fillId="0" borderId="11" xfId="157" applyNumberFormat="1" applyFont="1" applyFill="1" applyBorder="1" applyAlignment="1" applyProtection="1">
      <alignment horizontal="center"/>
      <protection locked="0"/>
    </xf>
    <xf numFmtId="0" fontId="59" fillId="0" borderId="11" xfId="154" applyFont="1" applyBorder="1" applyAlignment="1">
      <alignment horizontal="left" vertical="top" wrapText="1"/>
    </xf>
    <xf numFmtId="1" fontId="57" fillId="0" borderId="11" xfId="0" applyNumberFormat="1" applyFont="1" applyBorder="1" applyAlignment="1">
      <alignment horizontal="center" vertical="center" wrapText="1"/>
    </xf>
    <xf numFmtId="0" fontId="58" fillId="0" borderId="11" xfId="0" applyFont="1" applyBorder="1" applyAlignment="1">
      <alignment horizontal="center" vertical="center" wrapText="1"/>
    </xf>
    <xf numFmtId="2" fontId="58" fillId="0" borderId="11" xfId="0" applyNumberFormat="1" applyFont="1" applyBorder="1" applyAlignment="1">
      <alignment horizontal="center" vertical="center" wrapText="1"/>
    </xf>
    <xf numFmtId="0" fontId="58" fillId="0" borderId="11" xfId="154" quotePrefix="1" applyFont="1" applyBorder="1" applyAlignment="1">
      <alignment horizontal="left" vertical="top" wrapText="1"/>
    </xf>
    <xf numFmtId="1" fontId="58" fillId="0" borderId="13" xfId="0" applyNumberFormat="1" applyFont="1" applyBorder="1" applyAlignment="1">
      <alignment horizontal="center" vertical="center"/>
    </xf>
    <xf numFmtId="1" fontId="58" fillId="0" borderId="12" xfId="151" applyNumberFormat="1" applyFont="1" applyBorder="1" applyAlignment="1">
      <alignment horizontal="center" vertical="center"/>
    </xf>
    <xf numFmtId="2" fontId="58" fillId="0" borderId="11" xfId="154" applyNumberFormat="1" applyFont="1" applyBorder="1" applyAlignment="1" applyProtection="1">
      <alignment horizontal="center"/>
      <protection locked="0"/>
    </xf>
    <xf numFmtId="1" fontId="58" fillId="0" borderId="12" xfId="154" applyNumberFormat="1" applyFont="1" applyBorder="1" applyAlignment="1">
      <alignment horizontal="center" vertical="center"/>
    </xf>
    <xf numFmtId="2" fontId="58" fillId="0" borderId="11" xfId="0" applyNumberFormat="1" applyFont="1" applyBorder="1" applyAlignment="1">
      <alignment horizontal="center"/>
    </xf>
    <xf numFmtId="49" fontId="57" fillId="0" borderId="11" xfId="0" applyNumberFormat="1" applyFont="1" applyBorder="1" applyAlignment="1">
      <alignment horizontal="left" vertical="top"/>
    </xf>
    <xf numFmtId="0" fontId="57" fillId="0" borderId="11" xfId="0" applyFont="1" applyBorder="1" applyAlignment="1">
      <alignment horizontal="left" vertical="top" wrapText="1"/>
    </xf>
    <xf numFmtId="2" fontId="57" fillId="30" borderId="11" xfId="0" applyNumberFormat="1" applyFont="1" applyFill="1" applyBorder="1" applyAlignment="1">
      <alignment horizontal="left" vertical="center" wrapText="1"/>
    </xf>
    <xf numFmtId="4" fontId="58" fillId="0" borderId="11" xfId="154" applyNumberFormat="1" applyFont="1" applyBorder="1" applyAlignment="1" applyProtection="1">
      <alignment horizontal="center" vertical="center"/>
      <protection locked="0"/>
    </xf>
    <xf numFmtId="0" fontId="58" fillId="31" borderId="11" xfId="154" applyFont="1" applyFill="1" applyBorder="1" applyAlignment="1">
      <alignment horizontal="left" vertical="top" wrapText="1"/>
    </xf>
    <xf numFmtId="4" fontId="58" fillId="31" borderId="11" xfId="154" applyNumberFormat="1" applyFont="1" applyFill="1" applyBorder="1" applyAlignment="1" applyProtection="1">
      <alignment horizontal="center" vertical="center"/>
      <protection locked="0"/>
    </xf>
    <xf numFmtId="1" fontId="57" fillId="31" borderId="12" xfId="0" applyNumberFormat="1" applyFont="1" applyFill="1" applyBorder="1" applyAlignment="1">
      <alignment horizontal="center" vertical="center"/>
    </xf>
    <xf numFmtId="0" fontId="58" fillId="0" borderId="11" xfId="158" applyFont="1" applyBorder="1" applyAlignment="1" applyProtection="1">
      <alignment vertical="center" wrapText="1"/>
      <protection locked="0"/>
    </xf>
    <xf numFmtId="0" fontId="58" fillId="0" borderId="11" xfId="158" applyFont="1" applyBorder="1" applyAlignment="1" applyProtection="1">
      <alignment horizontal="center" vertical="center" wrapText="1"/>
      <protection locked="0"/>
    </xf>
    <xf numFmtId="4" fontId="58" fillId="0" borderId="11" xfId="158" applyNumberFormat="1" applyFont="1" applyBorder="1" applyAlignment="1">
      <alignment horizontal="center" vertical="center"/>
    </xf>
    <xf numFmtId="1" fontId="57" fillId="31" borderId="12" xfId="154" applyNumberFormat="1" applyFont="1" applyFill="1" applyBorder="1" applyAlignment="1">
      <alignment horizontal="center" vertical="center" wrapText="1"/>
    </xf>
    <xf numFmtId="2" fontId="58" fillId="31" borderId="11" xfId="154" applyNumberFormat="1" applyFont="1" applyFill="1" applyBorder="1" applyAlignment="1" applyProtection="1">
      <alignment horizontal="center" vertical="center"/>
      <protection locked="0"/>
    </xf>
    <xf numFmtId="1" fontId="57" fillId="29" borderId="12" xfId="154" applyNumberFormat="1" applyFont="1" applyFill="1" applyBorder="1" applyAlignment="1">
      <alignment horizontal="center" vertical="center" wrapText="1"/>
    </xf>
    <xf numFmtId="0" fontId="58" fillId="29" borderId="11" xfId="154" applyFont="1" applyFill="1" applyBorder="1" applyAlignment="1">
      <alignment horizontal="center" vertical="center" wrapText="1"/>
    </xf>
    <xf numFmtId="2" fontId="58" fillId="29" borderId="11" xfId="154" applyNumberFormat="1" applyFont="1" applyFill="1" applyBorder="1" applyAlignment="1">
      <alignment horizontal="center" vertical="center"/>
    </xf>
    <xf numFmtId="2" fontId="58" fillId="29" borderId="11" xfId="154" applyNumberFormat="1" applyFont="1" applyFill="1" applyBorder="1" applyAlignment="1" applyProtection="1">
      <alignment horizontal="center" vertical="center"/>
      <protection locked="0"/>
    </xf>
    <xf numFmtId="2" fontId="58" fillId="29" borderId="11" xfId="154" applyNumberFormat="1" applyFont="1" applyFill="1" applyBorder="1" applyAlignment="1" applyProtection="1">
      <alignment horizontal="center"/>
      <protection locked="0"/>
    </xf>
    <xf numFmtId="0" fontId="58" fillId="0" borderId="11" xfId="154" applyFont="1" applyBorder="1" applyAlignment="1">
      <alignment horizontal="left" vertical="top" wrapText="1"/>
    </xf>
    <xf numFmtId="1" fontId="57" fillId="33" borderId="14" xfId="0" applyNumberFormat="1" applyFont="1" applyFill="1" applyBorder="1" applyAlignment="1">
      <alignment horizontal="center" vertical="center" wrapText="1"/>
    </xf>
    <xf numFmtId="49" fontId="57" fillId="33" borderId="11" xfId="0" applyNumberFormat="1" applyFont="1" applyFill="1" applyBorder="1" applyAlignment="1">
      <alignment horizontal="left" vertical="top" wrapText="1" readingOrder="1"/>
    </xf>
    <xf numFmtId="0" fontId="58" fillId="33" borderId="11" xfId="0" applyFont="1" applyFill="1" applyBorder="1" applyAlignment="1">
      <alignment horizontal="center" vertical="center" wrapText="1"/>
    </xf>
    <xf numFmtId="2" fontId="58" fillId="33" borderId="11" xfId="0" applyNumberFormat="1" applyFont="1" applyFill="1" applyBorder="1" applyAlignment="1">
      <alignment horizontal="center" vertical="center" wrapText="1"/>
    </xf>
    <xf numFmtId="2" fontId="58" fillId="33" borderId="11" xfId="0" applyNumberFormat="1" applyFont="1" applyFill="1" applyBorder="1" applyAlignment="1" applyProtection="1">
      <alignment horizontal="center" vertical="center" wrapText="1"/>
      <protection locked="0"/>
    </xf>
    <xf numFmtId="2" fontId="58" fillId="33" borderId="11" xfId="0" applyNumberFormat="1" applyFont="1" applyFill="1" applyBorder="1" applyAlignment="1" applyProtection="1">
      <alignment horizontal="center" wrapText="1"/>
      <protection locked="0"/>
    </xf>
    <xf numFmtId="1" fontId="57" fillId="0" borderId="11" xfId="159" applyNumberFormat="1" applyFont="1" applyBorder="1" applyAlignment="1">
      <alignment horizontal="center" vertical="center" wrapText="1"/>
    </xf>
    <xf numFmtId="2" fontId="58" fillId="0" borderId="11" xfId="159" applyNumberFormat="1" applyFont="1" applyBorder="1" applyAlignment="1">
      <alignment horizontal="center" vertical="center" wrapText="1"/>
    </xf>
    <xf numFmtId="2" fontId="58" fillId="0" borderId="11" xfId="159" applyNumberFormat="1" applyFont="1" applyBorder="1" applyAlignment="1">
      <alignment horizontal="center" vertical="center"/>
    </xf>
    <xf numFmtId="2" fontId="58" fillId="0" borderId="11" xfId="159" applyNumberFormat="1" applyFont="1" applyBorder="1" applyAlignment="1">
      <alignment horizontal="center" wrapText="1"/>
    </xf>
    <xf numFmtId="1" fontId="57" fillId="31" borderId="11" xfId="159" applyNumberFormat="1" applyFont="1" applyFill="1" applyBorder="1" applyAlignment="1">
      <alignment horizontal="center" vertical="center" wrapText="1"/>
    </xf>
    <xf numFmtId="2" fontId="58" fillId="31" borderId="11" xfId="159" applyNumberFormat="1" applyFont="1" applyFill="1" applyBorder="1" applyAlignment="1">
      <alignment horizontal="center" vertical="center" wrapText="1"/>
    </xf>
    <xf numFmtId="2" fontId="58" fillId="31" borderId="11" xfId="159" applyNumberFormat="1" applyFont="1" applyFill="1" applyBorder="1" applyAlignment="1">
      <alignment horizontal="center" wrapText="1"/>
    </xf>
    <xf numFmtId="2" fontId="58" fillId="33" borderId="11" xfId="0" applyNumberFormat="1" applyFont="1" applyFill="1" applyBorder="1" applyAlignment="1">
      <alignment horizontal="center" wrapText="1"/>
    </xf>
    <xf numFmtId="1" fontId="57" fillId="0" borderId="13" xfId="159" applyNumberFormat="1" applyFont="1" applyBorder="1" applyAlignment="1">
      <alignment horizontal="center" vertical="center"/>
    </xf>
    <xf numFmtId="0" fontId="58" fillId="0" borderId="11" xfId="159" applyFont="1" applyBorder="1" applyAlignment="1">
      <alignment vertical="center"/>
    </xf>
    <xf numFmtId="0" fontId="58" fillId="0" borderId="11" xfId="159" applyFont="1" applyBorder="1" applyAlignment="1">
      <alignment horizontal="center" vertical="center"/>
    </xf>
    <xf numFmtId="2" fontId="58" fillId="0" borderId="11" xfId="159" applyNumberFormat="1" applyFont="1" applyBorder="1" applyAlignment="1">
      <alignment horizontal="center"/>
    </xf>
    <xf numFmtId="0" fontId="62" fillId="0" borderId="0" xfId="0" applyFont="1" applyAlignment="1">
      <alignment horizontal="right" vertical="top"/>
    </xf>
    <xf numFmtId="0" fontId="63" fillId="0" borderId="0" xfId="0" applyFont="1" applyAlignment="1">
      <alignment horizontal="left" vertical="top"/>
    </xf>
    <xf numFmtId="0" fontId="63" fillId="0" borderId="0" xfId="0" applyFont="1" applyAlignment="1">
      <alignment horizontal="center"/>
    </xf>
    <xf numFmtId="2" fontId="63" fillId="0" borderId="0" xfId="0" applyNumberFormat="1" applyFont="1" applyAlignment="1">
      <alignment horizontal="center"/>
    </xf>
    <xf numFmtId="169" fontId="63" fillId="0" borderId="0" xfId="0" applyNumberFormat="1" applyFont="1" applyAlignment="1">
      <alignment horizontal="center"/>
    </xf>
    <xf numFmtId="0" fontId="64" fillId="0" borderId="15" xfId="0" applyFont="1" applyBorder="1" applyAlignment="1">
      <alignment horizontal="center" vertical="top" wrapText="1"/>
    </xf>
    <xf numFmtId="0" fontId="64" fillId="0" borderId="15" xfId="0" applyFont="1" applyBorder="1" applyAlignment="1">
      <alignment horizontal="center" vertical="center" wrapText="1"/>
    </xf>
    <xf numFmtId="0" fontId="64" fillId="0" borderId="15" xfId="0" applyFont="1" applyBorder="1" applyAlignment="1">
      <alignment horizontal="center" wrapText="1"/>
    </xf>
    <xf numFmtId="2" fontId="64" fillId="0" borderId="15" xfId="0" applyNumberFormat="1" applyFont="1" applyBorder="1" applyAlignment="1">
      <alignment horizontal="center" wrapText="1"/>
    </xf>
    <xf numFmtId="169" fontId="64" fillId="0" borderId="15" xfId="0" applyNumberFormat="1" applyFont="1" applyBorder="1" applyAlignment="1">
      <alignment horizontal="center" wrapText="1"/>
    </xf>
    <xf numFmtId="0" fontId="65" fillId="0" borderId="0" xfId="0" applyFont="1" applyAlignment="1">
      <alignment horizontal="justify" vertical="top"/>
    </xf>
    <xf numFmtId="0" fontId="63" fillId="0" borderId="0" xfId="0" applyFont="1" applyAlignment="1">
      <alignment horizontal="justify" vertical="top"/>
    </xf>
    <xf numFmtId="170" fontId="63" fillId="0" borderId="0" xfId="0" applyNumberFormat="1" applyFont="1" applyAlignment="1">
      <alignment horizontal="center"/>
    </xf>
    <xf numFmtId="0" fontId="63" fillId="0" borderId="0" xfId="0" applyFont="1"/>
    <xf numFmtId="0" fontId="63" fillId="0" borderId="0" xfId="0" applyFont="1" applyAlignment="1">
      <alignment horizontal="right" vertical="top"/>
    </xf>
    <xf numFmtId="0" fontId="64" fillId="0" borderId="0" xfId="0" applyFont="1" applyAlignment="1">
      <alignment horizontal="justify" vertical="top"/>
    </xf>
    <xf numFmtId="4" fontId="63" fillId="0" borderId="0" xfId="0" applyNumberFormat="1" applyFont="1" applyAlignment="1">
      <alignment horizontal="center"/>
    </xf>
    <xf numFmtId="0" fontId="63" fillId="0" borderId="0" xfId="0" applyFont="1" applyAlignment="1">
      <alignment horizontal="left" vertical="top" wrapText="1"/>
    </xf>
    <xf numFmtId="0" fontId="66" fillId="0" borderId="0" xfId="132" applyFont="1" applyAlignment="1">
      <alignment horizontal="left" vertical="top" wrapText="1"/>
    </xf>
    <xf numFmtId="0" fontId="64" fillId="0" borderId="0" xfId="160" applyFont="1" applyAlignment="1">
      <alignment horizontal="right" vertical="top"/>
    </xf>
    <xf numFmtId="0" fontId="65" fillId="0" borderId="0" xfId="161" applyFont="1" applyAlignment="1">
      <alignment horizontal="left" vertical="top" wrapText="1"/>
    </xf>
    <xf numFmtId="0" fontId="65" fillId="0" borderId="0" xfId="0" applyFont="1" applyAlignment="1">
      <alignment horizontal="center"/>
    </xf>
    <xf numFmtId="2" fontId="65" fillId="0" borderId="0" xfId="0" applyNumberFormat="1" applyFont="1" applyAlignment="1">
      <alignment horizontal="center"/>
    </xf>
    <xf numFmtId="170" fontId="65" fillId="0" borderId="0" xfId="0" applyNumberFormat="1" applyFont="1" applyAlignment="1">
      <alignment horizontal="center" wrapText="1"/>
    </xf>
    <xf numFmtId="0" fontId="64" fillId="0" borderId="0" xfId="94" applyFont="1" applyAlignment="1">
      <alignment horizontal="right" vertical="top"/>
    </xf>
    <xf numFmtId="0" fontId="65" fillId="0" borderId="0" xfId="94" applyFont="1" applyAlignment="1">
      <alignment horizontal="center"/>
    </xf>
    <xf numFmtId="2" fontId="65" fillId="0" borderId="0" xfId="94" applyNumberFormat="1" applyFont="1" applyAlignment="1">
      <alignment horizontal="center"/>
    </xf>
    <xf numFmtId="0" fontId="65" fillId="0" borderId="0" xfId="0" applyFont="1" applyAlignment="1">
      <alignment vertical="top" wrapText="1"/>
    </xf>
    <xf numFmtId="0" fontId="65" fillId="0" borderId="0" xfId="0" applyFont="1" applyAlignment="1">
      <alignment horizontal="left" vertical="top" wrapText="1"/>
    </xf>
    <xf numFmtId="0" fontId="63" fillId="0" borderId="0" xfId="0" applyFont="1" applyAlignment="1">
      <alignment horizontal="center" wrapText="1"/>
    </xf>
    <xf numFmtId="2" fontId="63" fillId="0" borderId="0" xfId="0" applyNumberFormat="1" applyFont="1" applyAlignment="1">
      <alignment horizontal="center" wrapText="1"/>
    </xf>
    <xf numFmtId="0" fontId="64" fillId="0" borderId="0" xfId="0" applyFont="1" applyAlignment="1" applyProtection="1">
      <alignment horizontal="right" vertical="top" wrapText="1"/>
      <protection locked="0"/>
    </xf>
    <xf numFmtId="0" fontId="65" fillId="0" borderId="0" xfId="160" applyFont="1" applyAlignment="1">
      <alignment horizontal="left" vertical="top" wrapText="1"/>
    </xf>
    <xf numFmtId="0" fontId="65" fillId="0" borderId="0" xfId="160" applyFont="1" applyAlignment="1">
      <alignment horizontal="center" wrapText="1"/>
    </xf>
    <xf numFmtId="2" fontId="65" fillId="0" borderId="0" xfId="160" applyNumberFormat="1" applyFont="1" applyAlignment="1">
      <alignment horizontal="center" wrapText="1"/>
    </xf>
    <xf numFmtId="0" fontId="62" fillId="0" borderId="0" xfId="0" applyFont="1" applyAlignment="1">
      <alignment horizontal="right" vertical="top" wrapText="1"/>
    </xf>
    <xf numFmtId="0" fontId="66" fillId="0" borderId="0" xfId="162" applyFont="1" applyAlignment="1">
      <alignment horizontal="left" vertical="top" wrapText="1"/>
    </xf>
    <xf numFmtId="0" fontId="65" fillId="0" borderId="0" xfId="0" applyFont="1" applyAlignment="1">
      <alignment horizontal="center" wrapText="1"/>
    </xf>
    <xf numFmtId="2" fontId="65" fillId="0" borderId="0" xfId="0" applyNumberFormat="1" applyFont="1" applyAlignment="1">
      <alignment horizontal="center" wrapText="1"/>
    </xf>
    <xf numFmtId="170" fontId="63" fillId="0" borderId="0" xfId="0" applyNumberFormat="1" applyFont="1" applyAlignment="1">
      <alignment horizontal="center" wrapText="1"/>
    </xf>
    <xf numFmtId="0" fontId="65" fillId="0" borderId="0" xfId="94" applyFont="1" applyAlignment="1">
      <alignment horizontal="left" vertical="top" wrapText="1"/>
    </xf>
    <xf numFmtId="0" fontId="65" fillId="0" borderId="0" xfId="163" applyFont="1" applyAlignment="1">
      <alignment horizontal="justify" vertical="top" wrapText="1"/>
    </xf>
    <xf numFmtId="1" fontId="67" fillId="0" borderId="0" xfId="135" applyNumberFormat="1" applyFont="1" applyAlignment="1">
      <alignment horizontal="center" vertical="top"/>
    </xf>
    <xf numFmtId="0" fontId="0" fillId="0" borderId="0" xfId="0" applyAlignment="1">
      <alignment vertical="center" wrapText="1"/>
    </xf>
    <xf numFmtId="0" fontId="68" fillId="0" borderId="0" xfId="163" applyFont="1" applyAlignment="1">
      <alignment horizontal="center" vertical="center"/>
    </xf>
    <xf numFmtId="1" fontId="68" fillId="0" borderId="0" xfId="163" applyNumberFormat="1" applyFont="1" applyAlignment="1">
      <alignment horizontal="center" vertical="center"/>
    </xf>
    <xf numFmtId="170" fontId="69" fillId="0" borderId="0" xfId="164" applyNumberFormat="1" applyFont="1" applyAlignment="1">
      <alignment horizontal="center" vertical="center"/>
    </xf>
    <xf numFmtId="170" fontId="68" fillId="0" borderId="0" xfId="0" applyNumberFormat="1" applyFont="1" applyAlignment="1">
      <alignment horizontal="center" vertical="center"/>
    </xf>
    <xf numFmtId="0" fontId="63" fillId="0" borderId="0" xfId="0" applyFont="1" applyAlignment="1">
      <alignment horizontal="justify"/>
    </xf>
    <xf numFmtId="0" fontId="0" fillId="0" borderId="0" xfId="0" applyAlignment="1">
      <alignment wrapText="1"/>
    </xf>
    <xf numFmtId="0" fontId="0" fillId="0" borderId="0" xfId="0" applyAlignment="1">
      <alignment horizontal="center"/>
    </xf>
    <xf numFmtId="0" fontId="62" fillId="0" borderId="16" xfId="0" applyFont="1" applyBorder="1" applyAlignment="1">
      <alignment horizontal="right" vertical="top"/>
    </xf>
    <xf numFmtId="0" fontId="63" fillId="0" borderId="16" xfId="0" applyFont="1" applyBorder="1" applyAlignment="1">
      <alignment horizontal="left" vertical="top"/>
    </xf>
    <xf numFmtId="0" fontId="63" fillId="0" borderId="16" xfId="0" applyFont="1" applyBorder="1" applyAlignment="1">
      <alignment horizontal="center"/>
    </xf>
    <xf numFmtId="2" fontId="63" fillId="0" borderId="16" xfId="0" applyNumberFormat="1" applyFont="1" applyBorder="1" applyAlignment="1">
      <alignment horizontal="center"/>
    </xf>
    <xf numFmtId="169" fontId="63" fillId="0" borderId="16" xfId="0" applyNumberFormat="1" applyFont="1" applyBorder="1" applyAlignment="1">
      <alignment horizontal="center"/>
    </xf>
    <xf numFmtId="0" fontId="63" fillId="0" borderId="0" xfId="0" applyFont="1" applyAlignment="1">
      <alignment horizontal="right" vertical="center"/>
    </xf>
    <xf numFmtId="4" fontId="70" fillId="28" borderId="0" xfId="0" applyNumberFormat="1" applyFont="1" applyFill="1" applyAlignment="1">
      <alignment horizontal="right" wrapText="1"/>
    </xf>
    <xf numFmtId="4" fontId="12" fillId="0" borderId="0" xfId="0" applyNumberFormat="1" applyFont="1" applyAlignment="1">
      <alignment horizontal="center" vertical="top" wrapText="1"/>
    </xf>
    <xf numFmtId="0" fontId="30" fillId="0" borderId="0" xfId="0" applyFont="1" applyAlignment="1">
      <alignment horizontal="left" vertical="top" wrapText="1"/>
    </xf>
    <xf numFmtId="0" fontId="31" fillId="0" borderId="0" xfId="0" applyFont="1" applyAlignment="1">
      <alignment horizontal="left" vertical="top" wrapText="1"/>
    </xf>
    <xf numFmtId="0" fontId="32" fillId="0" borderId="0" xfId="0" applyFont="1" applyAlignment="1">
      <alignment horizontal="left" vertical="top" wrapText="1"/>
    </xf>
    <xf numFmtId="0" fontId="25" fillId="0" borderId="0" xfId="0" applyFont="1" applyAlignment="1">
      <alignment horizontal="left" vertical="top" wrapText="1"/>
    </xf>
    <xf numFmtId="0" fontId="57" fillId="33" borderId="14" xfId="0" applyFont="1" applyFill="1" applyBorder="1" applyAlignment="1">
      <alignment horizontal="center" vertical="top" wrapText="1" readingOrder="1"/>
    </xf>
    <xf numFmtId="0" fontId="57" fillId="33" borderId="11" xfId="0" applyFont="1" applyFill="1" applyBorder="1" applyAlignment="1">
      <alignment horizontal="center" vertical="top" wrapText="1" readingOrder="1"/>
    </xf>
    <xf numFmtId="49" fontId="58" fillId="0" borderId="11" xfId="159" applyNumberFormat="1" applyFont="1" applyBorder="1" applyAlignment="1">
      <alignment horizontal="left" vertical="center" wrapText="1" readingOrder="1"/>
    </xf>
    <xf numFmtId="49" fontId="58" fillId="31" borderId="11" xfId="159" applyNumberFormat="1" applyFont="1" applyFill="1" applyBorder="1" applyAlignment="1">
      <alignment horizontal="left" vertical="center" wrapText="1" readingOrder="1"/>
    </xf>
    <xf numFmtId="0" fontId="61" fillId="0" borderId="0" xfId="0" applyFont="1" applyAlignment="1">
      <alignment horizontal="center" vertical="top"/>
    </xf>
  </cellXfs>
  <cellStyles count="165">
    <cellStyle name="A4 Small 210 x 297 mm" xfId="158" xr:uid="{2C715EE1-47B3-48F0-AA2C-AEFE55DACF2B}"/>
    <cellStyle name="Accent1 - 20%" xfId="1" xr:uid="{00000000-0005-0000-0000-000000000000}"/>
    <cellStyle name="Accent1 - 40%" xfId="2" xr:uid="{00000000-0005-0000-0000-000001000000}"/>
    <cellStyle name="Accent1 - 60%" xfId="3" xr:uid="{00000000-0005-0000-0000-000002000000}"/>
    <cellStyle name="Accent1 2" xfId="4" xr:uid="{00000000-0005-0000-0000-000003000000}"/>
    <cellStyle name="Accent1 3" xfId="5" xr:uid="{00000000-0005-0000-0000-000004000000}"/>
    <cellStyle name="Accent2 - 20%" xfId="6" xr:uid="{00000000-0005-0000-0000-000005000000}"/>
    <cellStyle name="Accent2 - 40%" xfId="7" xr:uid="{00000000-0005-0000-0000-000006000000}"/>
    <cellStyle name="Accent2 - 60%" xfId="8" xr:uid="{00000000-0005-0000-0000-000007000000}"/>
    <cellStyle name="Accent2 2" xfId="9" xr:uid="{00000000-0005-0000-0000-000008000000}"/>
    <cellStyle name="Accent2 3" xfId="10" xr:uid="{00000000-0005-0000-0000-000009000000}"/>
    <cellStyle name="Accent3 - 20%" xfId="11" xr:uid="{00000000-0005-0000-0000-00000A000000}"/>
    <cellStyle name="Accent3 - 40%" xfId="12" xr:uid="{00000000-0005-0000-0000-00000B000000}"/>
    <cellStyle name="Accent3 - 60%" xfId="13" xr:uid="{00000000-0005-0000-0000-00000C000000}"/>
    <cellStyle name="Accent3 2" xfId="14" xr:uid="{00000000-0005-0000-0000-00000D000000}"/>
    <cellStyle name="Accent3 3" xfId="15" xr:uid="{00000000-0005-0000-0000-00000E000000}"/>
    <cellStyle name="Accent4 - 20%" xfId="16" xr:uid="{00000000-0005-0000-0000-00000F000000}"/>
    <cellStyle name="Accent4 - 40%" xfId="17" xr:uid="{00000000-0005-0000-0000-000010000000}"/>
    <cellStyle name="Accent4 - 60%" xfId="18" xr:uid="{00000000-0005-0000-0000-000011000000}"/>
    <cellStyle name="Accent4 2" xfId="19" xr:uid="{00000000-0005-0000-0000-000012000000}"/>
    <cellStyle name="Accent4 3" xfId="20" xr:uid="{00000000-0005-0000-0000-000013000000}"/>
    <cellStyle name="Accent5 - 20%" xfId="21" xr:uid="{00000000-0005-0000-0000-000014000000}"/>
    <cellStyle name="Accent5 - 40%" xfId="22" xr:uid="{00000000-0005-0000-0000-000015000000}"/>
    <cellStyle name="Accent5 - 60%" xfId="23" xr:uid="{00000000-0005-0000-0000-000016000000}"/>
    <cellStyle name="Accent5 2" xfId="24" xr:uid="{00000000-0005-0000-0000-000017000000}"/>
    <cellStyle name="Accent5 3" xfId="25" xr:uid="{00000000-0005-0000-0000-000018000000}"/>
    <cellStyle name="Accent6 - 20%" xfId="26" xr:uid="{00000000-0005-0000-0000-000019000000}"/>
    <cellStyle name="Accent6 - 40%" xfId="27" xr:uid="{00000000-0005-0000-0000-00001A000000}"/>
    <cellStyle name="Accent6 - 60%" xfId="28" xr:uid="{00000000-0005-0000-0000-00001B000000}"/>
    <cellStyle name="Accent6 2" xfId="29" xr:uid="{00000000-0005-0000-0000-00001C000000}"/>
    <cellStyle name="Accent6 3" xfId="30" xr:uid="{00000000-0005-0000-0000-00001D000000}"/>
    <cellStyle name="Bad 2" xfId="31" xr:uid="{00000000-0005-0000-0000-00001E000000}"/>
    <cellStyle name="Bad 3" xfId="32" xr:uid="{00000000-0005-0000-0000-00001F000000}"/>
    <cellStyle name="Calculation 2" xfId="33" xr:uid="{00000000-0005-0000-0000-000020000000}"/>
    <cellStyle name="Calculation 3" xfId="34" xr:uid="{00000000-0005-0000-0000-000021000000}"/>
    <cellStyle name="Check Cell 2" xfId="35" xr:uid="{00000000-0005-0000-0000-000022000000}"/>
    <cellStyle name="Check Cell 3" xfId="36" xr:uid="{00000000-0005-0000-0000-000023000000}"/>
    <cellStyle name="Comma 2" xfId="37" xr:uid="{00000000-0005-0000-0000-000024000000}"/>
    <cellStyle name="Comma 2 10" xfId="38" xr:uid="{00000000-0005-0000-0000-000025000000}"/>
    <cellStyle name="Comma 2 11" xfId="39" xr:uid="{00000000-0005-0000-0000-000026000000}"/>
    <cellStyle name="Comma 2 2" xfId="40" xr:uid="{00000000-0005-0000-0000-000027000000}"/>
    <cellStyle name="Comma 2 3" xfId="41" xr:uid="{00000000-0005-0000-0000-000028000000}"/>
    <cellStyle name="Comma 2 4" xfId="42" xr:uid="{00000000-0005-0000-0000-000029000000}"/>
    <cellStyle name="Comma 2 5" xfId="43" xr:uid="{00000000-0005-0000-0000-00002A000000}"/>
    <cellStyle name="Comma 2 6" xfId="44" xr:uid="{00000000-0005-0000-0000-00002B000000}"/>
    <cellStyle name="Comma 2 7" xfId="45" xr:uid="{00000000-0005-0000-0000-00002C000000}"/>
    <cellStyle name="Comma 2 8" xfId="46" xr:uid="{00000000-0005-0000-0000-00002D000000}"/>
    <cellStyle name="Comma 2 9" xfId="47" xr:uid="{00000000-0005-0000-0000-00002E000000}"/>
    <cellStyle name="Comma 3" xfId="48" xr:uid="{00000000-0005-0000-0000-00002F000000}"/>
    <cellStyle name="Comma 4" xfId="157" xr:uid="{B7A0B8DB-6EFB-43DC-B899-78E619BC1295}"/>
    <cellStyle name="Comma 5" xfId="49" xr:uid="{00000000-0005-0000-0000-000030000000}"/>
    <cellStyle name="Currency 2" xfId="50" xr:uid="{00000000-0005-0000-0000-000031000000}"/>
    <cellStyle name="Currency 3" xfId="51" xr:uid="{00000000-0005-0000-0000-000032000000}"/>
    <cellStyle name="Emphasis 1" xfId="52" xr:uid="{00000000-0005-0000-0000-000033000000}"/>
    <cellStyle name="Emphasis 2" xfId="53" xr:uid="{00000000-0005-0000-0000-000034000000}"/>
    <cellStyle name="Emphasis 3" xfId="54" xr:uid="{00000000-0005-0000-0000-000035000000}"/>
    <cellStyle name="Excel Built-in Normal" xfId="55" xr:uid="{00000000-0005-0000-0000-000036000000}"/>
    <cellStyle name="Good 2" xfId="56" xr:uid="{00000000-0005-0000-0000-000037000000}"/>
    <cellStyle name="Good 3" xfId="57" xr:uid="{00000000-0005-0000-0000-000038000000}"/>
    <cellStyle name="Input 2" xfId="58" xr:uid="{00000000-0005-0000-0000-000039000000}"/>
    <cellStyle name="Input 3" xfId="59" xr:uid="{00000000-0005-0000-0000-00003A000000}"/>
    <cellStyle name="kolona A" xfId="60" xr:uid="{00000000-0005-0000-0000-00003B000000}"/>
    <cellStyle name="Neutral 2" xfId="61" xr:uid="{00000000-0005-0000-0000-00003C000000}"/>
    <cellStyle name="Neutral 3" xfId="62" xr:uid="{00000000-0005-0000-0000-00003D000000}"/>
    <cellStyle name="Normal" xfId="0" builtinId="0"/>
    <cellStyle name="Normal 10" xfId="63" xr:uid="{00000000-0005-0000-0000-00003F000000}"/>
    <cellStyle name="Normal 10 10 4" xfId="156" xr:uid="{DB140A01-A339-4440-A016-C8ADAEA46643}"/>
    <cellStyle name="Normal 10 2" xfId="64" xr:uid="{00000000-0005-0000-0000-000040000000}"/>
    <cellStyle name="Normal 100" xfId="159" xr:uid="{F2896877-1609-485E-8CBF-F5A326320A81}"/>
    <cellStyle name="Normal 11" xfId="65" xr:uid="{00000000-0005-0000-0000-000041000000}"/>
    <cellStyle name="Normal 12" xfId="66" xr:uid="{00000000-0005-0000-0000-000042000000}"/>
    <cellStyle name="Normal 13" xfId="67" xr:uid="{00000000-0005-0000-0000-000043000000}"/>
    <cellStyle name="Normal 2" xfId="68" xr:uid="{00000000-0005-0000-0000-000044000000}"/>
    <cellStyle name="Normal 2 10" xfId="69" xr:uid="{00000000-0005-0000-0000-000045000000}"/>
    <cellStyle name="Normal 2 11" xfId="70" xr:uid="{00000000-0005-0000-0000-000046000000}"/>
    <cellStyle name="Normal 2 12" xfId="71" xr:uid="{00000000-0005-0000-0000-000047000000}"/>
    <cellStyle name="Normal 2 13" xfId="72" xr:uid="{00000000-0005-0000-0000-000048000000}"/>
    <cellStyle name="Normal 2 14" xfId="73" xr:uid="{00000000-0005-0000-0000-000049000000}"/>
    <cellStyle name="Normal 2 15" xfId="74" xr:uid="{00000000-0005-0000-0000-00004A000000}"/>
    <cellStyle name="Normal 2 16" xfId="75" xr:uid="{00000000-0005-0000-0000-00004B000000}"/>
    <cellStyle name="Normal 2 17" xfId="76" xr:uid="{00000000-0005-0000-0000-00004C000000}"/>
    <cellStyle name="Normal 2 18" xfId="77" xr:uid="{00000000-0005-0000-0000-00004D000000}"/>
    <cellStyle name="Normal 2 19" xfId="78" xr:uid="{00000000-0005-0000-0000-00004E000000}"/>
    <cellStyle name="Normal 2 2" xfId="79" xr:uid="{00000000-0005-0000-0000-00004F000000}"/>
    <cellStyle name="Normal 2 2 2 2 2" xfId="163" xr:uid="{1D37983F-2D69-422C-95CB-901C6758137F}"/>
    <cellStyle name="Normal 2 2 3" xfId="80" xr:uid="{00000000-0005-0000-0000-000050000000}"/>
    <cellStyle name="Normal 2 20" xfId="81" xr:uid="{00000000-0005-0000-0000-000051000000}"/>
    <cellStyle name="Normal 2 21" xfId="82" xr:uid="{00000000-0005-0000-0000-000052000000}"/>
    <cellStyle name="Normal 2 22" xfId="83" xr:uid="{00000000-0005-0000-0000-000053000000}"/>
    <cellStyle name="Normal 2 23" xfId="84" xr:uid="{00000000-0005-0000-0000-000054000000}"/>
    <cellStyle name="Normal 2 24" xfId="85" xr:uid="{00000000-0005-0000-0000-000055000000}"/>
    <cellStyle name="Normal 2 3" xfId="86" xr:uid="{00000000-0005-0000-0000-000056000000}"/>
    <cellStyle name="Normal 2 4" xfId="87" xr:uid="{00000000-0005-0000-0000-000057000000}"/>
    <cellStyle name="Normal 2 5" xfId="88" xr:uid="{00000000-0005-0000-0000-000058000000}"/>
    <cellStyle name="Normal 2 6" xfId="89" xr:uid="{00000000-0005-0000-0000-000059000000}"/>
    <cellStyle name="Normal 2 7" xfId="90" xr:uid="{00000000-0005-0000-0000-00005A000000}"/>
    <cellStyle name="Normal 2 8" xfId="91" xr:uid="{00000000-0005-0000-0000-00005B000000}"/>
    <cellStyle name="Normal 2 9" xfId="92" xr:uid="{00000000-0005-0000-0000-00005C000000}"/>
    <cellStyle name="Normal 21" xfId="93" xr:uid="{00000000-0005-0000-0000-00005D000000}"/>
    <cellStyle name="Normal 3" xfId="94" xr:uid="{00000000-0005-0000-0000-00005E000000}"/>
    <cellStyle name="Normal 3 10" xfId="95" xr:uid="{00000000-0005-0000-0000-00005F000000}"/>
    <cellStyle name="Normal 3 11" xfId="96" xr:uid="{00000000-0005-0000-0000-000060000000}"/>
    <cellStyle name="Normal 3 12" xfId="97" xr:uid="{00000000-0005-0000-0000-000061000000}"/>
    <cellStyle name="Normal 3 13" xfId="98" xr:uid="{00000000-0005-0000-0000-000062000000}"/>
    <cellStyle name="Normal 3 14" xfId="99" xr:uid="{00000000-0005-0000-0000-000063000000}"/>
    <cellStyle name="Normal 3 2" xfId="100" xr:uid="{00000000-0005-0000-0000-000064000000}"/>
    <cellStyle name="Normal 3 3" xfId="101" xr:uid="{00000000-0005-0000-0000-000065000000}"/>
    <cellStyle name="Normal 3 4" xfId="102" xr:uid="{00000000-0005-0000-0000-000066000000}"/>
    <cellStyle name="Normal 3 5" xfId="103" xr:uid="{00000000-0005-0000-0000-000067000000}"/>
    <cellStyle name="Normal 3 6" xfId="104" xr:uid="{00000000-0005-0000-0000-000068000000}"/>
    <cellStyle name="Normal 3 7" xfId="105" xr:uid="{00000000-0005-0000-0000-000069000000}"/>
    <cellStyle name="Normal 3 8" xfId="106" xr:uid="{00000000-0005-0000-0000-00006A000000}"/>
    <cellStyle name="Normal 3 9" xfId="107" xr:uid="{00000000-0005-0000-0000-00006B000000}"/>
    <cellStyle name="Normal 34" xfId="108" xr:uid="{00000000-0005-0000-0000-00006C000000}"/>
    <cellStyle name="Normal 39" xfId="109" xr:uid="{00000000-0005-0000-0000-00006D000000}"/>
    <cellStyle name="Normal 4" xfId="110" xr:uid="{00000000-0005-0000-0000-00006E000000}"/>
    <cellStyle name="Normal 4 10" xfId="111" xr:uid="{00000000-0005-0000-0000-00006F000000}"/>
    <cellStyle name="Normal 4 2" xfId="153" xr:uid="{00000000-0005-0000-0000-000070000000}"/>
    <cellStyle name="Normal 5" xfId="112" xr:uid="{00000000-0005-0000-0000-000071000000}"/>
    <cellStyle name="Normal 5 10" xfId="113" xr:uid="{00000000-0005-0000-0000-000072000000}"/>
    <cellStyle name="Normal 5 11" xfId="114" xr:uid="{00000000-0005-0000-0000-000073000000}"/>
    <cellStyle name="Normal 5 12" xfId="115" xr:uid="{00000000-0005-0000-0000-000074000000}"/>
    <cellStyle name="Normal 5 13" xfId="116" xr:uid="{00000000-0005-0000-0000-000075000000}"/>
    <cellStyle name="Normal 5 14" xfId="117" xr:uid="{00000000-0005-0000-0000-000076000000}"/>
    <cellStyle name="Normal 5 15" xfId="118" xr:uid="{00000000-0005-0000-0000-000077000000}"/>
    <cellStyle name="Normal 5 2" xfId="119" xr:uid="{00000000-0005-0000-0000-000078000000}"/>
    <cellStyle name="Normal 5 3" xfId="120" xr:uid="{00000000-0005-0000-0000-000079000000}"/>
    <cellStyle name="Normal 5 4" xfId="121" xr:uid="{00000000-0005-0000-0000-00007A000000}"/>
    <cellStyle name="Normal 5 47" xfId="122" xr:uid="{00000000-0005-0000-0000-00007B000000}"/>
    <cellStyle name="Normal 5 5" xfId="123" xr:uid="{00000000-0005-0000-0000-00007C000000}"/>
    <cellStyle name="Normal 5 6" xfId="124" xr:uid="{00000000-0005-0000-0000-00007D000000}"/>
    <cellStyle name="Normal 5 66" xfId="125" xr:uid="{00000000-0005-0000-0000-00007E000000}"/>
    <cellStyle name="Normal 5 7" xfId="126" xr:uid="{00000000-0005-0000-0000-00007F000000}"/>
    <cellStyle name="Normal 5 8" xfId="127" xr:uid="{00000000-0005-0000-0000-000080000000}"/>
    <cellStyle name="Normal 5 9" xfId="128" xr:uid="{00000000-0005-0000-0000-000081000000}"/>
    <cellStyle name="Normal 6" xfId="129" xr:uid="{00000000-0005-0000-0000-000082000000}"/>
    <cellStyle name="Normal 7" xfId="130" xr:uid="{00000000-0005-0000-0000-000083000000}"/>
    <cellStyle name="Normal 8" xfId="131" xr:uid="{00000000-0005-0000-0000-000084000000}"/>
    <cellStyle name="Normal 9" xfId="132" xr:uid="{00000000-0005-0000-0000-000085000000}"/>
    <cellStyle name="Normal 9 2" xfId="133" xr:uid="{00000000-0005-0000-0000-000086000000}"/>
    <cellStyle name="Normal_TROSKOVNIK-revizija2 2" xfId="161" xr:uid="{AFD0F448-4A8E-49BF-AC40-42FAB2DD5215}"/>
    <cellStyle name="Normalno 10 3 3 2" xfId="162" xr:uid="{ED4F9BB0-A824-4DFA-8175-B5997AD097AF}"/>
    <cellStyle name="Normalno 12 2" xfId="134" xr:uid="{00000000-0005-0000-0000-000087000000}"/>
    <cellStyle name="Normalno 2 2 3" xfId="135" xr:uid="{00000000-0005-0000-0000-000088000000}"/>
    <cellStyle name="Normalno 2 3" xfId="136" xr:uid="{00000000-0005-0000-0000-000089000000}"/>
    <cellStyle name="Normalno 2 4" xfId="137" xr:uid="{00000000-0005-0000-0000-00008A000000}"/>
    <cellStyle name="Normalno 3" xfId="160" xr:uid="{5F00BDDE-EC2A-443F-B9A4-CD52C10988B5}"/>
    <cellStyle name="Normalno 3 4 2" xfId="138" xr:uid="{00000000-0005-0000-0000-00008B000000}"/>
    <cellStyle name="Normalno 4" xfId="152" xr:uid="{00000000-0005-0000-0000-00008C000000}"/>
    <cellStyle name="Normalno 8 2" xfId="154" xr:uid="{0BF7C2D3-BDE8-4ACE-98DF-14A4E0247C9E}"/>
    <cellStyle name="Note 2" xfId="139" xr:uid="{00000000-0005-0000-0000-00008D000000}"/>
    <cellStyle name="Note 2 2" xfId="140" xr:uid="{00000000-0005-0000-0000-00008E000000}"/>
    <cellStyle name="Note 2 3" xfId="141" xr:uid="{00000000-0005-0000-0000-00008F000000}"/>
    <cellStyle name="Note 2 4" xfId="142" xr:uid="{00000000-0005-0000-0000-000090000000}"/>
    <cellStyle name="Note 2 5" xfId="143" xr:uid="{00000000-0005-0000-0000-000091000000}"/>
    <cellStyle name="Note 2 6" xfId="144" xr:uid="{00000000-0005-0000-0000-000092000000}"/>
    <cellStyle name="Note 2 7" xfId="145" xr:uid="{00000000-0005-0000-0000-000093000000}"/>
    <cellStyle name="Note 3" xfId="146" xr:uid="{00000000-0005-0000-0000-000094000000}"/>
    <cellStyle name="Obično 3" xfId="164" xr:uid="{4D72F7A2-4BF1-4892-88BF-D60A5FA6D23B}"/>
    <cellStyle name="Obično_List1_1" xfId="147" xr:uid="{00000000-0005-0000-0000-000095000000}"/>
    <cellStyle name="Output 2" xfId="148" xr:uid="{00000000-0005-0000-0000-000096000000}"/>
    <cellStyle name="Output 3" xfId="149" xr:uid="{00000000-0005-0000-0000-000097000000}"/>
    <cellStyle name="Sheet Title" xfId="150" xr:uid="{00000000-0005-0000-0000-000098000000}"/>
    <cellStyle name="Stil 1" xfId="151" xr:uid="{00000000-0005-0000-0000-000099000000}"/>
    <cellStyle name="Stil 1 3" xfId="155" xr:uid="{3DF34597-017D-44C5-8D51-040A43EA08F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B38D"/>
      <rgbColor rgb="00FF4040"/>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D9D9"/>
      <rgbColor rgb="00CCFFFF"/>
      <rgbColor rgb="00CCFFCC"/>
      <rgbColor rgb="00FFFF99"/>
      <rgbColor rgb="0099CCFF"/>
      <rgbColor rgb="00FF99CC"/>
      <rgbColor rgb="00CC99FF"/>
      <rgbColor rgb="00FFCC99"/>
      <rgbColor rgb="006666FF"/>
      <rgbColor rgb="0033CCCC"/>
      <rgbColor rgb="0099CC00"/>
      <rgbColor rgb="00FFCC00"/>
      <rgbColor rgb="00FF9900"/>
      <rgbColor rgb="00FF6600"/>
      <rgbColor rgb="00666699"/>
      <rgbColor rgb="00969696"/>
      <rgbColor rgb="00003366"/>
      <rgbColor rgb="00339966"/>
      <rgbColor rgb="00003300"/>
      <rgbColor rgb="00333300"/>
      <rgbColor rgb="00993300"/>
      <rgbColor rgb="00FF3333"/>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3</xdr:col>
      <xdr:colOff>0</xdr:colOff>
      <xdr:row>83</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83300" y="1352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83</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83300" y="1352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83</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083300" y="1352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83</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83300" y="1352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83</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083300" y="1352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19050</xdr:colOff>
      <xdr:row>2</xdr:row>
      <xdr:rowOff>0</xdr:rowOff>
    </xdr:from>
    <xdr:ext cx="183253"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1270</xdr:colOff>
      <xdr:row>2</xdr:row>
      <xdr:rowOff>0</xdr:rowOff>
    </xdr:from>
    <xdr:ext cx="201118" cy="280541"/>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5087620" y="317500"/>
          <a:ext cx="194833" cy="2795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1270</xdr:colOff>
      <xdr:row>2</xdr:row>
      <xdr:rowOff>0</xdr:rowOff>
    </xdr:from>
    <xdr:ext cx="201118" cy="280541"/>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5087620" y="317500"/>
          <a:ext cx="194833" cy="2795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561340</xdr:colOff>
      <xdr:row>2</xdr:row>
      <xdr:rowOff>0</xdr:rowOff>
    </xdr:from>
    <xdr:ext cx="208270" cy="271523"/>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5082540" y="317500"/>
          <a:ext cx="194833" cy="2715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561340</xdr:colOff>
      <xdr:row>2</xdr:row>
      <xdr:rowOff>0</xdr:rowOff>
    </xdr:from>
    <xdr:ext cx="208270" cy="271523"/>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5082540" y="317500"/>
          <a:ext cx="194833" cy="2715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633730</xdr:colOff>
      <xdr:row>2</xdr:row>
      <xdr:rowOff>0</xdr:rowOff>
    </xdr:from>
    <xdr:ext cx="184731"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5085080" y="31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633730</xdr:colOff>
      <xdr:row>2</xdr:row>
      <xdr:rowOff>0</xdr:rowOff>
    </xdr:from>
    <xdr:ext cx="184731" cy="264560"/>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5085080" y="31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38" name="TextBox 37">
          <a:extLst>
            <a:ext uri="{FF2B5EF4-FFF2-40B4-BE49-F238E27FC236}">
              <a16:creationId xmlns:a16="http://schemas.microsoft.com/office/drawing/2014/main" id="{00000000-0008-0000-0100-000026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40" name="TextBox 39">
          <a:extLst>
            <a:ext uri="{FF2B5EF4-FFF2-40B4-BE49-F238E27FC236}">
              <a16:creationId xmlns:a16="http://schemas.microsoft.com/office/drawing/2014/main" id="{00000000-0008-0000-0100-000028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41" name="TextBox 40">
          <a:extLst>
            <a:ext uri="{FF2B5EF4-FFF2-40B4-BE49-F238E27FC236}">
              <a16:creationId xmlns:a16="http://schemas.microsoft.com/office/drawing/2014/main" id="{00000000-0008-0000-0100-000029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42" name="TextBox 41">
          <a:extLst>
            <a:ext uri="{FF2B5EF4-FFF2-40B4-BE49-F238E27FC236}">
              <a16:creationId xmlns:a16="http://schemas.microsoft.com/office/drawing/2014/main" id="{00000000-0008-0000-0100-00002A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43" name="TextBox 42">
          <a:extLst>
            <a:ext uri="{FF2B5EF4-FFF2-40B4-BE49-F238E27FC236}">
              <a16:creationId xmlns:a16="http://schemas.microsoft.com/office/drawing/2014/main" id="{00000000-0008-0000-0100-00002B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44" name="TextBox 43">
          <a:extLst>
            <a:ext uri="{FF2B5EF4-FFF2-40B4-BE49-F238E27FC236}">
              <a16:creationId xmlns:a16="http://schemas.microsoft.com/office/drawing/2014/main" id="{00000000-0008-0000-0100-00002C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45" name="TextBox 44">
          <a:extLst>
            <a:ext uri="{FF2B5EF4-FFF2-40B4-BE49-F238E27FC236}">
              <a16:creationId xmlns:a16="http://schemas.microsoft.com/office/drawing/2014/main" id="{00000000-0008-0000-0100-00002D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46" name="TextBox 45">
          <a:extLst>
            <a:ext uri="{FF2B5EF4-FFF2-40B4-BE49-F238E27FC236}">
              <a16:creationId xmlns:a16="http://schemas.microsoft.com/office/drawing/2014/main" id="{00000000-0008-0000-0100-00002E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47" name="TextBox 46">
          <a:extLst>
            <a:ext uri="{FF2B5EF4-FFF2-40B4-BE49-F238E27FC236}">
              <a16:creationId xmlns:a16="http://schemas.microsoft.com/office/drawing/2014/main" id="{00000000-0008-0000-0100-00002F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49" name="TextBox 48">
          <a:extLst>
            <a:ext uri="{FF2B5EF4-FFF2-40B4-BE49-F238E27FC236}">
              <a16:creationId xmlns:a16="http://schemas.microsoft.com/office/drawing/2014/main" id="{00000000-0008-0000-0100-000031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50" name="TextBox 49">
          <a:extLst>
            <a:ext uri="{FF2B5EF4-FFF2-40B4-BE49-F238E27FC236}">
              <a16:creationId xmlns:a16="http://schemas.microsoft.com/office/drawing/2014/main" id="{00000000-0008-0000-0100-000032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51" name="TextBox 50">
          <a:extLst>
            <a:ext uri="{FF2B5EF4-FFF2-40B4-BE49-F238E27FC236}">
              <a16:creationId xmlns:a16="http://schemas.microsoft.com/office/drawing/2014/main" id="{00000000-0008-0000-0100-000033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52" name="TextBox 51">
          <a:extLst>
            <a:ext uri="{FF2B5EF4-FFF2-40B4-BE49-F238E27FC236}">
              <a16:creationId xmlns:a16="http://schemas.microsoft.com/office/drawing/2014/main" id="{00000000-0008-0000-0100-000034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53" name="TextBox 52">
          <a:extLst>
            <a:ext uri="{FF2B5EF4-FFF2-40B4-BE49-F238E27FC236}">
              <a16:creationId xmlns:a16="http://schemas.microsoft.com/office/drawing/2014/main" id="{00000000-0008-0000-0100-000035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54" name="TextBox 53">
          <a:extLst>
            <a:ext uri="{FF2B5EF4-FFF2-40B4-BE49-F238E27FC236}">
              <a16:creationId xmlns:a16="http://schemas.microsoft.com/office/drawing/2014/main" id="{00000000-0008-0000-0100-000036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55" name="TextBox 54">
          <a:extLst>
            <a:ext uri="{FF2B5EF4-FFF2-40B4-BE49-F238E27FC236}">
              <a16:creationId xmlns:a16="http://schemas.microsoft.com/office/drawing/2014/main" id="{00000000-0008-0000-0100-000037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56" name="TextBox 55">
          <a:extLst>
            <a:ext uri="{FF2B5EF4-FFF2-40B4-BE49-F238E27FC236}">
              <a16:creationId xmlns:a16="http://schemas.microsoft.com/office/drawing/2014/main" id="{00000000-0008-0000-0100-000038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19050</xdr:colOff>
      <xdr:row>2</xdr:row>
      <xdr:rowOff>0</xdr:rowOff>
    </xdr:from>
    <xdr:ext cx="183253" cy="264560"/>
    <xdr:sp macro="" textlink="">
      <xdr:nvSpPr>
        <xdr:cNvPr id="57" name="TextBox 56">
          <a:extLst>
            <a:ext uri="{FF2B5EF4-FFF2-40B4-BE49-F238E27FC236}">
              <a16:creationId xmlns:a16="http://schemas.microsoft.com/office/drawing/2014/main" id="{00000000-0008-0000-0100-000039000000}"/>
            </a:ext>
          </a:extLst>
        </xdr:cNvPr>
        <xdr:cNvSpPr txBox="1"/>
      </xdr:nvSpPr>
      <xdr:spPr>
        <a:xfrm>
          <a:off x="5097780" y="3175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1270</xdr:colOff>
      <xdr:row>2</xdr:row>
      <xdr:rowOff>0</xdr:rowOff>
    </xdr:from>
    <xdr:ext cx="199396" cy="284604"/>
    <xdr:sp macro="" textlink="">
      <xdr:nvSpPr>
        <xdr:cNvPr id="58" name="TextBox 57">
          <a:extLst>
            <a:ext uri="{FF2B5EF4-FFF2-40B4-BE49-F238E27FC236}">
              <a16:creationId xmlns:a16="http://schemas.microsoft.com/office/drawing/2014/main" id="{00000000-0008-0000-0100-00003A000000}"/>
            </a:ext>
          </a:extLst>
        </xdr:cNvPr>
        <xdr:cNvSpPr txBox="1"/>
      </xdr:nvSpPr>
      <xdr:spPr>
        <a:xfrm>
          <a:off x="5087620" y="317500"/>
          <a:ext cx="192964" cy="2836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1270</xdr:colOff>
      <xdr:row>2</xdr:row>
      <xdr:rowOff>0</xdr:rowOff>
    </xdr:from>
    <xdr:ext cx="199396" cy="284604"/>
    <xdr:sp macro="" textlink="">
      <xdr:nvSpPr>
        <xdr:cNvPr id="59" name="TextBox 58">
          <a:extLst>
            <a:ext uri="{FF2B5EF4-FFF2-40B4-BE49-F238E27FC236}">
              <a16:creationId xmlns:a16="http://schemas.microsoft.com/office/drawing/2014/main" id="{00000000-0008-0000-0100-00003B000000}"/>
            </a:ext>
          </a:extLst>
        </xdr:cNvPr>
        <xdr:cNvSpPr txBox="1"/>
      </xdr:nvSpPr>
      <xdr:spPr>
        <a:xfrm>
          <a:off x="5087620" y="317500"/>
          <a:ext cx="192964" cy="2836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1270</xdr:colOff>
      <xdr:row>2</xdr:row>
      <xdr:rowOff>0</xdr:rowOff>
    </xdr:from>
    <xdr:ext cx="199396" cy="284604"/>
    <xdr:sp macro="" textlink="">
      <xdr:nvSpPr>
        <xdr:cNvPr id="60" name="TextBox 59">
          <a:extLst>
            <a:ext uri="{FF2B5EF4-FFF2-40B4-BE49-F238E27FC236}">
              <a16:creationId xmlns:a16="http://schemas.microsoft.com/office/drawing/2014/main" id="{00000000-0008-0000-0100-00003C000000}"/>
            </a:ext>
          </a:extLst>
        </xdr:cNvPr>
        <xdr:cNvSpPr txBox="1"/>
      </xdr:nvSpPr>
      <xdr:spPr>
        <a:xfrm>
          <a:off x="5087620" y="317500"/>
          <a:ext cx="192964" cy="2836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1270</xdr:colOff>
      <xdr:row>2</xdr:row>
      <xdr:rowOff>0</xdr:rowOff>
    </xdr:from>
    <xdr:ext cx="199396" cy="284604"/>
    <xdr:sp macro="" textlink="">
      <xdr:nvSpPr>
        <xdr:cNvPr id="61" name="TextBox 60">
          <a:extLst>
            <a:ext uri="{FF2B5EF4-FFF2-40B4-BE49-F238E27FC236}">
              <a16:creationId xmlns:a16="http://schemas.microsoft.com/office/drawing/2014/main" id="{00000000-0008-0000-0100-00003D000000}"/>
            </a:ext>
          </a:extLst>
        </xdr:cNvPr>
        <xdr:cNvSpPr txBox="1"/>
      </xdr:nvSpPr>
      <xdr:spPr>
        <a:xfrm>
          <a:off x="5087620" y="317500"/>
          <a:ext cx="192964" cy="2836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3810</xdr:colOff>
      <xdr:row>114</xdr:row>
      <xdr:rowOff>0</xdr:rowOff>
    </xdr:from>
    <xdr:ext cx="191101" cy="26489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295477" y="182654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114</xdr:row>
      <xdr:rowOff>0</xdr:rowOff>
    </xdr:from>
    <xdr:ext cx="191101" cy="264899"/>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5295477" y="182654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5295477" y="1928212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618490</xdr:colOff>
      <xdr:row>147</xdr:row>
      <xdr:rowOff>0</xdr:rowOff>
    </xdr:from>
    <xdr:ext cx="188548" cy="264899"/>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5292090" y="27802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618490</xdr:colOff>
      <xdr:row>147</xdr:row>
      <xdr:rowOff>0</xdr:rowOff>
    </xdr:from>
    <xdr:ext cx="188548" cy="264899"/>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5292090" y="27802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618490</xdr:colOff>
      <xdr:row>147</xdr:row>
      <xdr:rowOff>0</xdr:rowOff>
    </xdr:from>
    <xdr:ext cx="188548" cy="264899"/>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5292090" y="27934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618490</xdr:colOff>
      <xdr:row>147</xdr:row>
      <xdr:rowOff>0</xdr:rowOff>
    </xdr:from>
    <xdr:ext cx="188548" cy="264899"/>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5292090" y="27934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5295477" y="2199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22" name="TextBox 21">
          <a:extLst>
            <a:ext uri="{FF2B5EF4-FFF2-40B4-BE49-F238E27FC236}">
              <a16:creationId xmlns:a16="http://schemas.microsoft.com/office/drawing/2014/main" id="{00000000-0008-0000-0200-000016000000}"/>
            </a:ext>
          </a:extLst>
        </xdr:cNvPr>
        <xdr:cNvSpPr txBox="1"/>
      </xdr:nvSpPr>
      <xdr:spPr>
        <a:xfrm>
          <a:off x="5295477" y="2194489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618490</xdr:colOff>
      <xdr:row>147</xdr:row>
      <xdr:rowOff>0</xdr:rowOff>
    </xdr:from>
    <xdr:ext cx="188548" cy="271522"/>
    <xdr:sp macro="" textlink="">
      <xdr:nvSpPr>
        <xdr:cNvPr id="23" name="TextBox 22">
          <a:extLst>
            <a:ext uri="{FF2B5EF4-FFF2-40B4-BE49-F238E27FC236}">
              <a16:creationId xmlns:a16="http://schemas.microsoft.com/office/drawing/2014/main" id="{00000000-0008-0000-0200-000017000000}"/>
            </a:ext>
          </a:extLst>
        </xdr:cNvPr>
        <xdr:cNvSpPr txBox="1"/>
      </xdr:nvSpPr>
      <xdr:spPr>
        <a:xfrm>
          <a:off x="5228590" y="3064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618490</xdr:colOff>
      <xdr:row>147</xdr:row>
      <xdr:rowOff>0</xdr:rowOff>
    </xdr:from>
    <xdr:ext cx="188548" cy="271522"/>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5228590" y="3064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618490</xdr:colOff>
      <xdr:row>147</xdr:row>
      <xdr:rowOff>0</xdr:rowOff>
    </xdr:from>
    <xdr:ext cx="188548" cy="271522"/>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5228590" y="3064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618490</xdr:colOff>
      <xdr:row>147</xdr:row>
      <xdr:rowOff>0</xdr:rowOff>
    </xdr:from>
    <xdr:ext cx="188548" cy="271522"/>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5228590" y="3064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27" name="TextBox 26">
          <a:extLst>
            <a:ext uri="{FF2B5EF4-FFF2-40B4-BE49-F238E27FC236}">
              <a16:creationId xmlns:a16="http://schemas.microsoft.com/office/drawing/2014/main" id="{00000000-0008-0000-0200-00001B000000}"/>
            </a:ext>
          </a:extLst>
        </xdr:cNvPr>
        <xdr:cNvSpPr txBox="1"/>
      </xdr:nvSpPr>
      <xdr:spPr>
        <a:xfrm>
          <a:off x="5295477" y="197506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28" name="TextBox 27">
          <a:extLst>
            <a:ext uri="{FF2B5EF4-FFF2-40B4-BE49-F238E27FC236}">
              <a16:creationId xmlns:a16="http://schemas.microsoft.com/office/drawing/2014/main" id="{00000000-0008-0000-0200-00001C000000}"/>
            </a:ext>
          </a:extLst>
        </xdr:cNvPr>
        <xdr:cNvSpPr txBox="1"/>
      </xdr:nvSpPr>
      <xdr:spPr>
        <a:xfrm>
          <a:off x="5295477" y="197506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29" name="TextBox 28">
          <a:extLst>
            <a:ext uri="{FF2B5EF4-FFF2-40B4-BE49-F238E27FC236}">
              <a16:creationId xmlns:a16="http://schemas.microsoft.com/office/drawing/2014/main" id="{00000000-0008-0000-0200-00001D000000}"/>
            </a:ext>
          </a:extLst>
        </xdr:cNvPr>
        <xdr:cNvSpPr txBox="1"/>
      </xdr:nvSpPr>
      <xdr:spPr>
        <a:xfrm>
          <a:off x="5295477" y="197506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147</xdr:row>
      <xdr:rowOff>0</xdr:rowOff>
    </xdr:from>
    <xdr:ext cx="191101" cy="264899"/>
    <xdr:sp macro="" textlink="">
      <xdr:nvSpPr>
        <xdr:cNvPr id="30" name="TextBox 29">
          <a:extLst>
            <a:ext uri="{FF2B5EF4-FFF2-40B4-BE49-F238E27FC236}">
              <a16:creationId xmlns:a16="http://schemas.microsoft.com/office/drawing/2014/main" id="{00000000-0008-0000-0200-00001E000000}"/>
            </a:ext>
          </a:extLst>
        </xdr:cNvPr>
        <xdr:cNvSpPr txBox="1"/>
      </xdr:nvSpPr>
      <xdr:spPr>
        <a:xfrm>
          <a:off x="5295477" y="197506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617220</xdr:colOff>
      <xdr:row>147</xdr:row>
      <xdr:rowOff>0</xdr:rowOff>
    </xdr:from>
    <xdr:ext cx="186739" cy="269918"/>
    <xdr:sp macro="" textlink="">
      <xdr:nvSpPr>
        <xdr:cNvPr id="31" name="TextBox 30">
          <a:extLst>
            <a:ext uri="{FF2B5EF4-FFF2-40B4-BE49-F238E27FC236}">
              <a16:creationId xmlns:a16="http://schemas.microsoft.com/office/drawing/2014/main" id="{00000000-0008-0000-0200-00001F000000}"/>
            </a:ext>
          </a:extLst>
        </xdr:cNvPr>
        <xdr:cNvSpPr txBox="1"/>
      </xdr:nvSpPr>
      <xdr:spPr>
        <a:xfrm>
          <a:off x="5107940" y="327522840"/>
          <a:ext cx="192763" cy="30847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617220</xdr:colOff>
      <xdr:row>147</xdr:row>
      <xdr:rowOff>0</xdr:rowOff>
    </xdr:from>
    <xdr:ext cx="186739" cy="269918"/>
    <xdr:sp macro="" textlink="">
      <xdr:nvSpPr>
        <xdr:cNvPr id="32" name="TextBox 31">
          <a:extLst>
            <a:ext uri="{FF2B5EF4-FFF2-40B4-BE49-F238E27FC236}">
              <a16:creationId xmlns:a16="http://schemas.microsoft.com/office/drawing/2014/main" id="{00000000-0008-0000-0200-000020000000}"/>
            </a:ext>
          </a:extLst>
        </xdr:cNvPr>
        <xdr:cNvSpPr txBox="1"/>
      </xdr:nvSpPr>
      <xdr:spPr>
        <a:xfrm>
          <a:off x="5107940" y="327522840"/>
          <a:ext cx="192763" cy="30847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617220</xdr:colOff>
      <xdr:row>147</xdr:row>
      <xdr:rowOff>0</xdr:rowOff>
    </xdr:from>
    <xdr:ext cx="186739" cy="269918"/>
    <xdr:sp macro="" textlink="">
      <xdr:nvSpPr>
        <xdr:cNvPr id="33" name="TextBox 32">
          <a:extLst>
            <a:ext uri="{FF2B5EF4-FFF2-40B4-BE49-F238E27FC236}">
              <a16:creationId xmlns:a16="http://schemas.microsoft.com/office/drawing/2014/main" id="{00000000-0008-0000-0200-000021000000}"/>
            </a:ext>
          </a:extLst>
        </xdr:cNvPr>
        <xdr:cNvSpPr txBox="1"/>
      </xdr:nvSpPr>
      <xdr:spPr>
        <a:xfrm>
          <a:off x="5107940" y="327522840"/>
          <a:ext cx="192763" cy="30847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617220</xdr:colOff>
      <xdr:row>147</xdr:row>
      <xdr:rowOff>0</xdr:rowOff>
    </xdr:from>
    <xdr:ext cx="186739" cy="269918"/>
    <xdr:sp macro="" textlink="">
      <xdr:nvSpPr>
        <xdr:cNvPr id="34" name="TextBox 33">
          <a:extLst>
            <a:ext uri="{FF2B5EF4-FFF2-40B4-BE49-F238E27FC236}">
              <a16:creationId xmlns:a16="http://schemas.microsoft.com/office/drawing/2014/main" id="{00000000-0008-0000-0200-000022000000}"/>
            </a:ext>
          </a:extLst>
        </xdr:cNvPr>
        <xdr:cNvSpPr txBox="1"/>
      </xdr:nvSpPr>
      <xdr:spPr>
        <a:xfrm>
          <a:off x="5107940" y="327522840"/>
          <a:ext cx="192763" cy="30847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35" name="TextBox 34">
          <a:extLst>
            <a:ext uri="{FF2B5EF4-FFF2-40B4-BE49-F238E27FC236}">
              <a16:creationId xmlns:a16="http://schemas.microsoft.com/office/drawing/2014/main" id="{00000000-0008-0000-0200-000023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36" name="TextBox 35">
          <a:extLst>
            <a:ext uri="{FF2B5EF4-FFF2-40B4-BE49-F238E27FC236}">
              <a16:creationId xmlns:a16="http://schemas.microsoft.com/office/drawing/2014/main" id="{00000000-0008-0000-0200-000024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37" name="TextBox 36">
          <a:extLst>
            <a:ext uri="{FF2B5EF4-FFF2-40B4-BE49-F238E27FC236}">
              <a16:creationId xmlns:a16="http://schemas.microsoft.com/office/drawing/2014/main" id="{00000000-0008-0000-0200-000025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38" name="TextBox 37">
          <a:extLst>
            <a:ext uri="{FF2B5EF4-FFF2-40B4-BE49-F238E27FC236}">
              <a16:creationId xmlns:a16="http://schemas.microsoft.com/office/drawing/2014/main" id="{00000000-0008-0000-0200-000026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39" name="TextBox 38">
          <a:extLst>
            <a:ext uri="{FF2B5EF4-FFF2-40B4-BE49-F238E27FC236}">
              <a16:creationId xmlns:a16="http://schemas.microsoft.com/office/drawing/2014/main" id="{00000000-0008-0000-0200-000027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40" name="TextBox 39">
          <a:extLst>
            <a:ext uri="{FF2B5EF4-FFF2-40B4-BE49-F238E27FC236}">
              <a16:creationId xmlns:a16="http://schemas.microsoft.com/office/drawing/2014/main" id="{00000000-0008-0000-0200-000028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41" name="TextBox 40">
          <a:extLst>
            <a:ext uri="{FF2B5EF4-FFF2-40B4-BE49-F238E27FC236}">
              <a16:creationId xmlns:a16="http://schemas.microsoft.com/office/drawing/2014/main" id="{00000000-0008-0000-0200-000029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42" name="TextBox 41">
          <a:extLst>
            <a:ext uri="{FF2B5EF4-FFF2-40B4-BE49-F238E27FC236}">
              <a16:creationId xmlns:a16="http://schemas.microsoft.com/office/drawing/2014/main" id="{00000000-0008-0000-0200-00002A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43" name="TextBox 42">
          <a:extLst>
            <a:ext uri="{FF2B5EF4-FFF2-40B4-BE49-F238E27FC236}">
              <a16:creationId xmlns:a16="http://schemas.microsoft.com/office/drawing/2014/main" id="{00000000-0008-0000-0200-00002B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44" name="TextBox 43">
          <a:extLst>
            <a:ext uri="{FF2B5EF4-FFF2-40B4-BE49-F238E27FC236}">
              <a16:creationId xmlns:a16="http://schemas.microsoft.com/office/drawing/2014/main" id="{00000000-0008-0000-0200-00002C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45" name="TextBox 44">
          <a:extLst>
            <a:ext uri="{FF2B5EF4-FFF2-40B4-BE49-F238E27FC236}">
              <a16:creationId xmlns:a16="http://schemas.microsoft.com/office/drawing/2014/main" id="{00000000-0008-0000-0200-00002D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46" name="TextBox 45">
          <a:extLst>
            <a:ext uri="{FF2B5EF4-FFF2-40B4-BE49-F238E27FC236}">
              <a16:creationId xmlns:a16="http://schemas.microsoft.com/office/drawing/2014/main" id="{00000000-0008-0000-0200-00002E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47" name="TextBox 46">
          <a:extLst>
            <a:ext uri="{FF2B5EF4-FFF2-40B4-BE49-F238E27FC236}">
              <a16:creationId xmlns:a16="http://schemas.microsoft.com/office/drawing/2014/main" id="{00000000-0008-0000-0200-00002F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48" name="TextBox 47">
          <a:extLst>
            <a:ext uri="{FF2B5EF4-FFF2-40B4-BE49-F238E27FC236}">
              <a16:creationId xmlns:a16="http://schemas.microsoft.com/office/drawing/2014/main" id="{00000000-0008-0000-0200-000030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49" name="TextBox 48">
          <a:extLst>
            <a:ext uri="{FF2B5EF4-FFF2-40B4-BE49-F238E27FC236}">
              <a16:creationId xmlns:a16="http://schemas.microsoft.com/office/drawing/2014/main" id="{00000000-0008-0000-0200-000031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50" name="TextBox 49">
          <a:extLst>
            <a:ext uri="{FF2B5EF4-FFF2-40B4-BE49-F238E27FC236}">
              <a16:creationId xmlns:a16="http://schemas.microsoft.com/office/drawing/2014/main" id="{00000000-0008-0000-0200-000032000000}"/>
            </a:ext>
          </a:extLst>
        </xdr:cNvPr>
        <xdr:cNvSpPr txBox="1"/>
      </xdr:nvSpPr>
      <xdr:spPr>
        <a:xfrm>
          <a:off x="52997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626110</xdr:colOff>
      <xdr:row>147</xdr:row>
      <xdr:rowOff>0</xdr:rowOff>
    </xdr:from>
    <xdr:ext cx="184731" cy="264560"/>
    <xdr:sp macro="" textlink="">
      <xdr:nvSpPr>
        <xdr:cNvPr id="51" name="TextBox 50">
          <a:extLst>
            <a:ext uri="{FF2B5EF4-FFF2-40B4-BE49-F238E27FC236}">
              <a16:creationId xmlns:a16="http://schemas.microsoft.com/office/drawing/2014/main" id="{00000000-0008-0000-0200-000033000000}"/>
            </a:ext>
          </a:extLst>
        </xdr:cNvPr>
        <xdr:cNvSpPr txBox="1"/>
      </xdr:nvSpPr>
      <xdr:spPr>
        <a:xfrm>
          <a:off x="52743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626110</xdr:colOff>
      <xdr:row>147</xdr:row>
      <xdr:rowOff>0</xdr:rowOff>
    </xdr:from>
    <xdr:ext cx="184731" cy="264560"/>
    <xdr:sp macro="" textlink="">
      <xdr:nvSpPr>
        <xdr:cNvPr id="52" name="TextBox 51">
          <a:extLst>
            <a:ext uri="{FF2B5EF4-FFF2-40B4-BE49-F238E27FC236}">
              <a16:creationId xmlns:a16="http://schemas.microsoft.com/office/drawing/2014/main" id="{00000000-0008-0000-0200-000034000000}"/>
            </a:ext>
          </a:extLst>
        </xdr:cNvPr>
        <xdr:cNvSpPr txBox="1"/>
      </xdr:nvSpPr>
      <xdr:spPr>
        <a:xfrm>
          <a:off x="52743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626110</xdr:colOff>
      <xdr:row>147</xdr:row>
      <xdr:rowOff>0</xdr:rowOff>
    </xdr:from>
    <xdr:ext cx="184731" cy="264560"/>
    <xdr:sp macro="" textlink="">
      <xdr:nvSpPr>
        <xdr:cNvPr id="53" name="TextBox 52">
          <a:extLst>
            <a:ext uri="{FF2B5EF4-FFF2-40B4-BE49-F238E27FC236}">
              <a16:creationId xmlns:a16="http://schemas.microsoft.com/office/drawing/2014/main" id="{00000000-0008-0000-0200-000035000000}"/>
            </a:ext>
          </a:extLst>
        </xdr:cNvPr>
        <xdr:cNvSpPr txBox="1"/>
      </xdr:nvSpPr>
      <xdr:spPr>
        <a:xfrm>
          <a:off x="52743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626110</xdr:colOff>
      <xdr:row>147</xdr:row>
      <xdr:rowOff>0</xdr:rowOff>
    </xdr:from>
    <xdr:ext cx="184731" cy="264560"/>
    <xdr:sp macro="" textlink="">
      <xdr:nvSpPr>
        <xdr:cNvPr id="54" name="TextBox 53">
          <a:extLst>
            <a:ext uri="{FF2B5EF4-FFF2-40B4-BE49-F238E27FC236}">
              <a16:creationId xmlns:a16="http://schemas.microsoft.com/office/drawing/2014/main" id="{00000000-0008-0000-0200-000036000000}"/>
            </a:ext>
          </a:extLst>
        </xdr:cNvPr>
        <xdr:cNvSpPr txBox="1"/>
      </xdr:nvSpPr>
      <xdr:spPr>
        <a:xfrm>
          <a:off x="5274310" y="454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899"/>
    <xdr:sp macro="" textlink="">
      <xdr:nvSpPr>
        <xdr:cNvPr id="55" name="TextBox 54">
          <a:extLst>
            <a:ext uri="{FF2B5EF4-FFF2-40B4-BE49-F238E27FC236}">
              <a16:creationId xmlns:a16="http://schemas.microsoft.com/office/drawing/2014/main" id="{00000000-0008-0000-0200-000037000000}"/>
            </a:ext>
          </a:extLst>
        </xdr:cNvPr>
        <xdr:cNvSpPr txBox="1"/>
      </xdr:nvSpPr>
      <xdr:spPr>
        <a:xfrm>
          <a:off x="5294207" y="176226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899"/>
    <xdr:sp macro="" textlink="">
      <xdr:nvSpPr>
        <xdr:cNvPr id="56" name="TextBox 55">
          <a:extLst>
            <a:ext uri="{FF2B5EF4-FFF2-40B4-BE49-F238E27FC236}">
              <a16:creationId xmlns:a16="http://schemas.microsoft.com/office/drawing/2014/main" id="{00000000-0008-0000-0200-000038000000}"/>
            </a:ext>
          </a:extLst>
        </xdr:cNvPr>
        <xdr:cNvSpPr txBox="1"/>
      </xdr:nvSpPr>
      <xdr:spPr>
        <a:xfrm>
          <a:off x="5294207" y="176226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899"/>
    <xdr:sp macro="" textlink="">
      <xdr:nvSpPr>
        <xdr:cNvPr id="57" name="TextBox 56">
          <a:extLst>
            <a:ext uri="{FF2B5EF4-FFF2-40B4-BE49-F238E27FC236}">
              <a16:creationId xmlns:a16="http://schemas.microsoft.com/office/drawing/2014/main" id="{00000000-0008-0000-0200-000039000000}"/>
            </a:ext>
          </a:extLst>
        </xdr:cNvPr>
        <xdr:cNvSpPr txBox="1"/>
      </xdr:nvSpPr>
      <xdr:spPr>
        <a:xfrm>
          <a:off x="5294207" y="176226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899"/>
    <xdr:sp macro="" textlink="">
      <xdr:nvSpPr>
        <xdr:cNvPr id="58" name="TextBox 57">
          <a:extLst>
            <a:ext uri="{FF2B5EF4-FFF2-40B4-BE49-F238E27FC236}">
              <a16:creationId xmlns:a16="http://schemas.microsoft.com/office/drawing/2014/main" id="{00000000-0008-0000-0200-00003A000000}"/>
            </a:ext>
          </a:extLst>
        </xdr:cNvPr>
        <xdr:cNvSpPr txBox="1"/>
      </xdr:nvSpPr>
      <xdr:spPr>
        <a:xfrm>
          <a:off x="5294207" y="176226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9" name="TextBox 58">
          <a:extLst>
            <a:ext uri="{FF2B5EF4-FFF2-40B4-BE49-F238E27FC236}">
              <a16:creationId xmlns:a16="http://schemas.microsoft.com/office/drawing/2014/main" id="{00000000-0008-0000-0200-00003B000000}"/>
            </a:ext>
          </a:extLst>
        </xdr:cNvPr>
        <xdr:cNvSpPr txBox="1"/>
      </xdr:nvSpPr>
      <xdr:spPr>
        <a:xfrm>
          <a:off x="5280660" y="27991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0" name="TextBox 59">
          <a:extLst>
            <a:ext uri="{FF2B5EF4-FFF2-40B4-BE49-F238E27FC236}">
              <a16:creationId xmlns:a16="http://schemas.microsoft.com/office/drawing/2014/main" id="{00000000-0008-0000-0200-00003C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1" name="TextBox 60">
          <a:extLst>
            <a:ext uri="{FF2B5EF4-FFF2-40B4-BE49-F238E27FC236}">
              <a16:creationId xmlns:a16="http://schemas.microsoft.com/office/drawing/2014/main" id="{00000000-0008-0000-0200-00003D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2" name="TextBox 61">
          <a:extLst>
            <a:ext uri="{FF2B5EF4-FFF2-40B4-BE49-F238E27FC236}">
              <a16:creationId xmlns:a16="http://schemas.microsoft.com/office/drawing/2014/main" id="{00000000-0008-0000-0200-00003E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3" name="TextBox 62">
          <a:extLst>
            <a:ext uri="{FF2B5EF4-FFF2-40B4-BE49-F238E27FC236}">
              <a16:creationId xmlns:a16="http://schemas.microsoft.com/office/drawing/2014/main" id="{00000000-0008-0000-0200-00003F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4" name="TextBox 63">
          <a:extLst>
            <a:ext uri="{FF2B5EF4-FFF2-40B4-BE49-F238E27FC236}">
              <a16:creationId xmlns:a16="http://schemas.microsoft.com/office/drawing/2014/main" id="{00000000-0008-0000-0200-000040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5" name="TextBox 64">
          <a:extLst>
            <a:ext uri="{FF2B5EF4-FFF2-40B4-BE49-F238E27FC236}">
              <a16:creationId xmlns:a16="http://schemas.microsoft.com/office/drawing/2014/main" id="{00000000-0008-0000-0200-000041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6" name="TextBox 65">
          <a:extLst>
            <a:ext uri="{FF2B5EF4-FFF2-40B4-BE49-F238E27FC236}">
              <a16:creationId xmlns:a16="http://schemas.microsoft.com/office/drawing/2014/main" id="{00000000-0008-0000-0200-000042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7" name="TextBox 66">
          <a:extLst>
            <a:ext uri="{FF2B5EF4-FFF2-40B4-BE49-F238E27FC236}">
              <a16:creationId xmlns:a16="http://schemas.microsoft.com/office/drawing/2014/main" id="{00000000-0008-0000-0200-000043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8" name="TextBox 67">
          <a:extLst>
            <a:ext uri="{FF2B5EF4-FFF2-40B4-BE49-F238E27FC236}">
              <a16:creationId xmlns:a16="http://schemas.microsoft.com/office/drawing/2014/main" id="{00000000-0008-0000-0200-000044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9" name="TextBox 68">
          <a:extLst>
            <a:ext uri="{FF2B5EF4-FFF2-40B4-BE49-F238E27FC236}">
              <a16:creationId xmlns:a16="http://schemas.microsoft.com/office/drawing/2014/main" id="{00000000-0008-0000-0200-000045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70" name="TextBox 69">
          <a:extLst>
            <a:ext uri="{FF2B5EF4-FFF2-40B4-BE49-F238E27FC236}">
              <a16:creationId xmlns:a16="http://schemas.microsoft.com/office/drawing/2014/main" id="{00000000-0008-0000-0200-000046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71" name="TextBox 70">
          <a:extLst>
            <a:ext uri="{FF2B5EF4-FFF2-40B4-BE49-F238E27FC236}">
              <a16:creationId xmlns:a16="http://schemas.microsoft.com/office/drawing/2014/main" id="{00000000-0008-0000-0200-000047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72" name="TextBox 71">
          <a:extLst>
            <a:ext uri="{FF2B5EF4-FFF2-40B4-BE49-F238E27FC236}">
              <a16:creationId xmlns:a16="http://schemas.microsoft.com/office/drawing/2014/main" id="{00000000-0008-0000-0200-000048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73" name="TextBox 72">
          <a:extLst>
            <a:ext uri="{FF2B5EF4-FFF2-40B4-BE49-F238E27FC236}">
              <a16:creationId xmlns:a16="http://schemas.microsoft.com/office/drawing/2014/main" id="{00000000-0008-0000-0200-000049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74" name="TextBox 73">
          <a:extLst>
            <a:ext uri="{FF2B5EF4-FFF2-40B4-BE49-F238E27FC236}">
              <a16:creationId xmlns:a16="http://schemas.microsoft.com/office/drawing/2014/main" id="{00000000-0008-0000-0200-00004A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75" name="TextBox 74">
          <a:extLst>
            <a:ext uri="{FF2B5EF4-FFF2-40B4-BE49-F238E27FC236}">
              <a16:creationId xmlns:a16="http://schemas.microsoft.com/office/drawing/2014/main" id="{00000000-0008-0000-0200-00004B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029"/>
    <xdr:sp macro="" textlink="">
      <xdr:nvSpPr>
        <xdr:cNvPr id="76" name="TextBox 75">
          <a:extLst>
            <a:ext uri="{FF2B5EF4-FFF2-40B4-BE49-F238E27FC236}">
              <a16:creationId xmlns:a16="http://schemas.microsoft.com/office/drawing/2014/main" id="{00000000-0008-0000-0200-00004C000000}"/>
            </a:ext>
          </a:extLst>
        </xdr:cNvPr>
        <xdr:cNvSpPr txBox="1"/>
      </xdr:nvSpPr>
      <xdr:spPr>
        <a:xfrm>
          <a:off x="5266055" y="280498550"/>
          <a:ext cx="191040" cy="2680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029"/>
    <xdr:sp macro="" textlink="">
      <xdr:nvSpPr>
        <xdr:cNvPr id="77" name="TextBox 76">
          <a:extLst>
            <a:ext uri="{FF2B5EF4-FFF2-40B4-BE49-F238E27FC236}">
              <a16:creationId xmlns:a16="http://schemas.microsoft.com/office/drawing/2014/main" id="{00000000-0008-0000-0200-00004D000000}"/>
            </a:ext>
          </a:extLst>
        </xdr:cNvPr>
        <xdr:cNvSpPr txBox="1"/>
      </xdr:nvSpPr>
      <xdr:spPr>
        <a:xfrm>
          <a:off x="5266055" y="280498550"/>
          <a:ext cx="191040" cy="2680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029"/>
    <xdr:sp macro="" textlink="">
      <xdr:nvSpPr>
        <xdr:cNvPr id="78" name="TextBox 77">
          <a:extLst>
            <a:ext uri="{FF2B5EF4-FFF2-40B4-BE49-F238E27FC236}">
              <a16:creationId xmlns:a16="http://schemas.microsoft.com/office/drawing/2014/main" id="{00000000-0008-0000-0200-00004E000000}"/>
            </a:ext>
          </a:extLst>
        </xdr:cNvPr>
        <xdr:cNvSpPr txBox="1"/>
      </xdr:nvSpPr>
      <xdr:spPr>
        <a:xfrm>
          <a:off x="5266055" y="280498550"/>
          <a:ext cx="191040" cy="2680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029"/>
    <xdr:sp macro="" textlink="">
      <xdr:nvSpPr>
        <xdr:cNvPr id="79" name="TextBox 78">
          <a:extLst>
            <a:ext uri="{FF2B5EF4-FFF2-40B4-BE49-F238E27FC236}">
              <a16:creationId xmlns:a16="http://schemas.microsoft.com/office/drawing/2014/main" id="{00000000-0008-0000-0200-00004F000000}"/>
            </a:ext>
          </a:extLst>
        </xdr:cNvPr>
        <xdr:cNvSpPr txBox="1"/>
      </xdr:nvSpPr>
      <xdr:spPr>
        <a:xfrm>
          <a:off x="5266055" y="280498550"/>
          <a:ext cx="191040" cy="2680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8401"/>
    <xdr:sp macro="" textlink="">
      <xdr:nvSpPr>
        <xdr:cNvPr id="80" name="TextBox 79">
          <a:extLst>
            <a:ext uri="{FF2B5EF4-FFF2-40B4-BE49-F238E27FC236}">
              <a16:creationId xmlns:a16="http://schemas.microsoft.com/office/drawing/2014/main" id="{00000000-0008-0000-0200-000050000000}"/>
            </a:ext>
          </a:extLst>
        </xdr:cNvPr>
        <xdr:cNvSpPr txBox="1"/>
      </xdr:nvSpPr>
      <xdr:spPr>
        <a:xfrm>
          <a:off x="5266690" y="280498550"/>
          <a:ext cx="190889" cy="2684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8401"/>
    <xdr:sp macro="" textlink="">
      <xdr:nvSpPr>
        <xdr:cNvPr id="81" name="TextBox 80">
          <a:extLst>
            <a:ext uri="{FF2B5EF4-FFF2-40B4-BE49-F238E27FC236}">
              <a16:creationId xmlns:a16="http://schemas.microsoft.com/office/drawing/2014/main" id="{00000000-0008-0000-0200-000051000000}"/>
            </a:ext>
          </a:extLst>
        </xdr:cNvPr>
        <xdr:cNvSpPr txBox="1"/>
      </xdr:nvSpPr>
      <xdr:spPr>
        <a:xfrm>
          <a:off x="5266690" y="280498550"/>
          <a:ext cx="190889" cy="2684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8401"/>
    <xdr:sp macro="" textlink="">
      <xdr:nvSpPr>
        <xdr:cNvPr id="82" name="TextBox 81">
          <a:extLst>
            <a:ext uri="{FF2B5EF4-FFF2-40B4-BE49-F238E27FC236}">
              <a16:creationId xmlns:a16="http://schemas.microsoft.com/office/drawing/2014/main" id="{00000000-0008-0000-0200-000052000000}"/>
            </a:ext>
          </a:extLst>
        </xdr:cNvPr>
        <xdr:cNvSpPr txBox="1"/>
      </xdr:nvSpPr>
      <xdr:spPr>
        <a:xfrm>
          <a:off x="5266690" y="280498550"/>
          <a:ext cx="190889" cy="2684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8401"/>
    <xdr:sp macro="" textlink="">
      <xdr:nvSpPr>
        <xdr:cNvPr id="83" name="TextBox 82">
          <a:extLst>
            <a:ext uri="{FF2B5EF4-FFF2-40B4-BE49-F238E27FC236}">
              <a16:creationId xmlns:a16="http://schemas.microsoft.com/office/drawing/2014/main" id="{00000000-0008-0000-0200-000053000000}"/>
            </a:ext>
          </a:extLst>
        </xdr:cNvPr>
        <xdr:cNvSpPr txBox="1"/>
      </xdr:nvSpPr>
      <xdr:spPr>
        <a:xfrm>
          <a:off x="5266690" y="280498550"/>
          <a:ext cx="190889" cy="2684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84" name="TextBox 83">
          <a:extLst>
            <a:ext uri="{FF2B5EF4-FFF2-40B4-BE49-F238E27FC236}">
              <a16:creationId xmlns:a16="http://schemas.microsoft.com/office/drawing/2014/main" id="{00000000-0008-0000-0200-000054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85" name="TextBox 84">
          <a:extLst>
            <a:ext uri="{FF2B5EF4-FFF2-40B4-BE49-F238E27FC236}">
              <a16:creationId xmlns:a16="http://schemas.microsoft.com/office/drawing/2014/main" id="{00000000-0008-0000-0200-000055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86" name="TextBox 85">
          <a:extLst>
            <a:ext uri="{FF2B5EF4-FFF2-40B4-BE49-F238E27FC236}">
              <a16:creationId xmlns:a16="http://schemas.microsoft.com/office/drawing/2014/main" id="{00000000-0008-0000-0200-000056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87" name="TextBox 86">
          <a:extLst>
            <a:ext uri="{FF2B5EF4-FFF2-40B4-BE49-F238E27FC236}">
              <a16:creationId xmlns:a16="http://schemas.microsoft.com/office/drawing/2014/main" id="{00000000-0008-0000-0200-000057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88" name="TextBox 87">
          <a:extLst>
            <a:ext uri="{FF2B5EF4-FFF2-40B4-BE49-F238E27FC236}">
              <a16:creationId xmlns:a16="http://schemas.microsoft.com/office/drawing/2014/main" id="{00000000-0008-0000-0200-000058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89" name="TextBox 88">
          <a:extLst>
            <a:ext uri="{FF2B5EF4-FFF2-40B4-BE49-F238E27FC236}">
              <a16:creationId xmlns:a16="http://schemas.microsoft.com/office/drawing/2014/main" id="{00000000-0008-0000-0200-000059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90" name="TextBox 89">
          <a:extLst>
            <a:ext uri="{FF2B5EF4-FFF2-40B4-BE49-F238E27FC236}">
              <a16:creationId xmlns:a16="http://schemas.microsoft.com/office/drawing/2014/main" id="{00000000-0008-0000-0200-00005A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91" name="TextBox 90">
          <a:extLst>
            <a:ext uri="{FF2B5EF4-FFF2-40B4-BE49-F238E27FC236}">
              <a16:creationId xmlns:a16="http://schemas.microsoft.com/office/drawing/2014/main" id="{00000000-0008-0000-0200-00005B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92" name="TextBox 91">
          <a:extLst>
            <a:ext uri="{FF2B5EF4-FFF2-40B4-BE49-F238E27FC236}">
              <a16:creationId xmlns:a16="http://schemas.microsoft.com/office/drawing/2014/main" id="{00000000-0008-0000-0200-00005C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93" name="TextBox 92">
          <a:extLst>
            <a:ext uri="{FF2B5EF4-FFF2-40B4-BE49-F238E27FC236}">
              <a16:creationId xmlns:a16="http://schemas.microsoft.com/office/drawing/2014/main" id="{00000000-0008-0000-0200-00005D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94" name="TextBox 93">
          <a:extLst>
            <a:ext uri="{FF2B5EF4-FFF2-40B4-BE49-F238E27FC236}">
              <a16:creationId xmlns:a16="http://schemas.microsoft.com/office/drawing/2014/main" id="{00000000-0008-0000-0200-00005E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95" name="TextBox 94">
          <a:extLst>
            <a:ext uri="{FF2B5EF4-FFF2-40B4-BE49-F238E27FC236}">
              <a16:creationId xmlns:a16="http://schemas.microsoft.com/office/drawing/2014/main" id="{00000000-0008-0000-0200-00005F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96" name="TextBox 95">
          <a:extLst>
            <a:ext uri="{FF2B5EF4-FFF2-40B4-BE49-F238E27FC236}">
              <a16:creationId xmlns:a16="http://schemas.microsoft.com/office/drawing/2014/main" id="{00000000-0008-0000-0200-000060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97" name="TextBox 96">
          <a:extLst>
            <a:ext uri="{FF2B5EF4-FFF2-40B4-BE49-F238E27FC236}">
              <a16:creationId xmlns:a16="http://schemas.microsoft.com/office/drawing/2014/main" id="{00000000-0008-0000-0200-000061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98" name="TextBox 97">
          <a:extLst>
            <a:ext uri="{FF2B5EF4-FFF2-40B4-BE49-F238E27FC236}">
              <a16:creationId xmlns:a16="http://schemas.microsoft.com/office/drawing/2014/main" id="{00000000-0008-0000-0200-000062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99" name="TextBox 98">
          <a:extLst>
            <a:ext uri="{FF2B5EF4-FFF2-40B4-BE49-F238E27FC236}">
              <a16:creationId xmlns:a16="http://schemas.microsoft.com/office/drawing/2014/main" id="{00000000-0008-0000-0200-000063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00" name="TextBox 99">
          <a:extLst>
            <a:ext uri="{FF2B5EF4-FFF2-40B4-BE49-F238E27FC236}">
              <a16:creationId xmlns:a16="http://schemas.microsoft.com/office/drawing/2014/main" id="{00000000-0008-0000-0200-000064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01" name="TextBox 100">
          <a:extLst>
            <a:ext uri="{FF2B5EF4-FFF2-40B4-BE49-F238E27FC236}">
              <a16:creationId xmlns:a16="http://schemas.microsoft.com/office/drawing/2014/main" id="{00000000-0008-0000-0200-000065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02" name="TextBox 101">
          <a:extLst>
            <a:ext uri="{FF2B5EF4-FFF2-40B4-BE49-F238E27FC236}">
              <a16:creationId xmlns:a16="http://schemas.microsoft.com/office/drawing/2014/main" id="{00000000-0008-0000-0200-000066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03" name="TextBox 102">
          <a:extLst>
            <a:ext uri="{FF2B5EF4-FFF2-40B4-BE49-F238E27FC236}">
              <a16:creationId xmlns:a16="http://schemas.microsoft.com/office/drawing/2014/main" id="{00000000-0008-0000-0200-000067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104" name="TextBox 103">
          <a:extLst>
            <a:ext uri="{FF2B5EF4-FFF2-40B4-BE49-F238E27FC236}">
              <a16:creationId xmlns:a16="http://schemas.microsoft.com/office/drawing/2014/main" id="{00000000-0008-0000-0200-000068000000}"/>
            </a:ext>
          </a:extLst>
        </xdr:cNvPr>
        <xdr:cNvSpPr txBox="1"/>
      </xdr:nvSpPr>
      <xdr:spPr>
        <a:xfrm>
          <a:off x="5244465" y="28049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105" name="TextBox 104">
          <a:extLst>
            <a:ext uri="{FF2B5EF4-FFF2-40B4-BE49-F238E27FC236}">
              <a16:creationId xmlns:a16="http://schemas.microsoft.com/office/drawing/2014/main" id="{00000000-0008-0000-0200-000069000000}"/>
            </a:ext>
          </a:extLst>
        </xdr:cNvPr>
        <xdr:cNvSpPr txBox="1"/>
      </xdr:nvSpPr>
      <xdr:spPr>
        <a:xfrm>
          <a:off x="5244465" y="28049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106" name="TextBox 105">
          <a:extLst>
            <a:ext uri="{FF2B5EF4-FFF2-40B4-BE49-F238E27FC236}">
              <a16:creationId xmlns:a16="http://schemas.microsoft.com/office/drawing/2014/main" id="{00000000-0008-0000-0200-00006A000000}"/>
            </a:ext>
          </a:extLst>
        </xdr:cNvPr>
        <xdr:cNvSpPr txBox="1"/>
      </xdr:nvSpPr>
      <xdr:spPr>
        <a:xfrm>
          <a:off x="5244465" y="28049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107" name="TextBox 106">
          <a:extLst>
            <a:ext uri="{FF2B5EF4-FFF2-40B4-BE49-F238E27FC236}">
              <a16:creationId xmlns:a16="http://schemas.microsoft.com/office/drawing/2014/main" id="{00000000-0008-0000-0200-00006B000000}"/>
            </a:ext>
          </a:extLst>
        </xdr:cNvPr>
        <xdr:cNvSpPr txBox="1"/>
      </xdr:nvSpPr>
      <xdr:spPr>
        <a:xfrm>
          <a:off x="5244465" y="28049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08" name="TextBox 107">
          <a:extLst>
            <a:ext uri="{FF2B5EF4-FFF2-40B4-BE49-F238E27FC236}">
              <a16:creationId xmlns:a16="http://schemas.microsoft.com/office/drawing/2014/main" id="{00000000-0008-0000-0200-00006C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09" name="TextBox 108">
          <a:extLst>
            <a:ext uri="{FF2B5EF4-FFF2-40B4-BE49-F238E27FC236}">
              <a16:creationId xmlns:a16="http://schemas.microsoft.com/office/drawing/2014/main" id="{00000000-0008-0000-0200-00006D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10" name="TextBox 109">
          <a:extLst>
            <a:ext uri="{FF2B5EF4-FFF2-40B4-BE49-F238E27FC236}">
              <a16:creationId xmlns:a16="http://schemas.microsoft.com/office/drawing/2014/main" id="{00000000-0008-0000-0200-00006E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11" name="TextBox 110">
          <a:extLst>
            <a:ext uri="{FF2B5EF4-FFF2-40B4-BE49-F238E27FC236}">
              <a16:creationId xmlns:a16="http://schemas.microsoft.com/office/drawing/2014/main" id="{00000000-0008-0000-0200-00006F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12" name="TextBox 111">
          <a:extLst>
            <a:ext uri="{FF2B5EF4-FFF2-40B4-BE49-F238E27FC236}">
              <a16:creationId xmlns:a16="http://schemas.microsoft.com/office/drawing/2014/main" id="{00000000-0008-0000-0200-000070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13" name="TextBox 112">
          <a:extLst>
            <a:ext uri="{FF2B5EF4-FFF2-40B4-BE49-F238E27FC236}">
              <a16:creationId xmlns:a16="http://schemas.microsoft.com/office/drawing/2014/main" id="{00000000-0008-0000-0200-000071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14" name="TextBox 113">
          <a:extLst>
            <a:ext uri="{FF2B5EF4-FFF2-40B4-BE49-F238E27FC236}">
              <a16:creationId xmlns:a16="http://schemas.microsoft.com/office/drawing/2014/main" id="{00000000-0008-0000-0200-000072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15" name="TextBox 114">
          <a:extLst>
            <a:ext uri="{FF2B5EF4-FFF2-40B4-BE49-F238E27FC236}">
              <a16:creationId xmlns:a16="http://schemas.microsoft.com/office/drawing/2014/main" id="{00000000-0008-0000-0200-000073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16" name="TextBox 115">
          <a:extLst>
            <a:ext uri="{FF2B5EF4-FFF2-40B4-BE49-F238E27FC236}">
              <a16:creationId xmlns:a16="http://schemas.microsoft.com/office/drawing/2014/main" id="{00000000-0008-0000-0200-000074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17" name="TextBox 116">
          <a:extLst>
            <a:ext uri="{FF2B5EF4-FFF2-40B4-BE49-F238E27FC236}">
              <a16:creationId xmlns:a16="http://schemas.microsoft.com/office/drawing/2014/main" id="{00000000-0008-0000-0200-000075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18" name="TextBox 117">
          <a:extLst>
            <a:ext uri="{FF2B5EF4-FFF2-40B4-BE49-F238E27FC236}">
              <a16:creationId xmlns:a16="http://schemas.microsoft.com/office/drawing/2014/main" id="{00000000-0008-0000-0200-000076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19" name="TextBox 118">
          <a:extLst>
            <a:ext uri="{FF2B5EF4-FFF2-40B4-BE49-F238E27FC236}">
              <a16:creationId xmlns:a16="http://schemas.microsoft.com/office/drawing/2014/main" id="{00000000-0008-0000-0200-000077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20" name="TextBox 119">
          <a:extLst>
            <a:ext uri="{FF2B5EF4-FFF2-40B4-BE49-F238E27FC236}">
              <a16:creationId xmlns:a16="http://schemas.microsoft.com/office/drawing/2014/main" id="{00000000-0008-0000-0200-000078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21" name="TextBox 120">
          <a:extLst>
            <a:ext uri="{FF2B5EF4-FFF2-40B4-BE49-F238E27FC236}">
              <a16:creationId xmlns:a16="http://schemas.microsoft.com/office/drawing/2014/main" id="{00000000-0008-0000-0200-000079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22" name="TextBox 121">
          <a:extLst>
            <a:ext uri="{FF2B5EF4-FFF2-40B4-BE49-F238E27FC236}">
              <a16:creationId xmlns:a16="http://schemas.microsoft.com/office/drawing/2014/main" id="{00000000-0008-0000-0200-00007A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23" name="TextBox 122">
          <a:extLst>
            <a:ext uri="{FF2B5EF4-FFF2-40B4-BE49-F238E27FC236}">
              <a16:creationId xmlns:a16="http://schemas.microsoft.com/office/drawing/2014/main" id="{00000000-0008-0000-0200-00007B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304"/>
    <xdr:sp macro="" textlink="">
      <xdr:nvSpPr>
        <xdr:cNvPr id="124" name="TextBox 123">
          <a:extLst>
            <a:ext uri="{FF2B5EF4-FFF2-40B4-BE49-F238E27FC236}">
              <a16:creationId xmlns:a16="http://schemas.microsoft.com/office/drawing/2014/main" id="{00000000-0008-0000-0200-00007C000000}"/>
            </a:ext>
          </a:extLst>
        </xdr:cNvPr>
        <xdr:cNvSpPr txBox="1"/>
      </xdr:nvSpPr>
      <xdr:spPr>
        <a:xfrm>
          <a:off x="5266055" y="280498550"/>
          <a:ext cx="191040" cy="268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304"/>
    <xdr:sp macro="" textlink="">
      <xdr:nvSpPr>
        <xdr:cNvPr id="125" name="TextBox 124">
          <a:extLst>
            <a:ext uri="{FF2B5EF4-FFF2-40B4-BE49-F238E27FC236}">
              <a16:creationId xmlns:a16="http://schemas.microsoft.com/office/drawing/2014/main" id="{00000000-0008-0000-0200-00007D000000}"/>
            </a:ext>
          </a:extLst>
        </xdr:cNvPr>
        <xdr:cNvSpPr txBox="1"/>
      </xdr:nvSpPr>
      <xdr:spPr>
        <a:xfrm>
          <a:off x="5266055" y="280498550"/>
          <a:ext cx="191040" cy="268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304"/>
    <xdr:sp macro="" textlink="">
      <xdr:nvSpPr>
        <xdr:cNvPr id="126" name="TextBox 125">
          <a:extLst>
            <a:ext uri="{FF2B5EF4-FFF2-40B4-BE49-F238E27FC236}">
              <a16:creationId xmlns:a16="http://schemas.microsoft.com/office/drawing/2014/main" id="{00000000-0008-0000-0200-00007E000000}"/>
            </a:ext>
          </a:extLst>
        </xdr:cNvPr>
        <xdr:cNvSpPr txBox="1"/>
      </xdr:nvSpPr>
      <xdr:spPr>
        <a:xfrm>
          <a:off x="5266055" y="280498550"/>
          <a:ext cx="191040" cy="268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304"/>
    <xdr:sp macro="" textlink="">
      <xdr:nvSpPr>
        <xdr:cNvPr id="127" name="TextBox 126">
          <a:extLst>
            <a:ext uri="{FF2B5EF4-FFF2-40B4-BE49-F238E27FC236}">
              <a16:creationId xmlns:a16="http://schemas.microsoft.com/office/drawing/2014/main" id="{00000000-0008-0000-0200-00007F000000}"/>
            </a:ext>
          </a:extLst>
        </xdr:cNvPr>
        <xdr:cNvSpPr txBox="1"/>
      </xdr:nvSpPr>
      <xdr:spPr>
        <a:xfrm>
          <a:off x="5266055" y="280498550"/>
          <a:ext cx="191040" cy="268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560"/>
    <xdr:sp macro="" textlink="">
      <xdr:nvSpPr>
        <xdr:cNvPr id="128" name="TextBox 127">
          <a:extLst>
            <a:ext uri="{FF2B5EF4-FFF2-40B4-BE49-F238E27FC236}">
              <a16:creationId xmlns:a16="http://schemas.microsoft.com/office/drawing/2014/main" id="{00000000-0008-0000-0200-000080000000}"/>
            </a:ext>
          </a:extLst>
        </xdr:cNvPr>
        <xdr:cNvSpPr txBox="1"/>
      </xdr:nvSpPr>
      <xdr:spPr>
        <a:xfrm>
          <a:off x="5266690" y="28049855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560"/>
    <xdr:sp macro="" textlink="">
      <xdr:nvSpPr>
        <xdr:cNvPr id="129" name="TextBox 128">
          <a:extLst>
            <a:ext uri="{FF2B5EF4-FFF2-40B4-BE49-F238E27FC236}">
              <a16:creationId xmlns:a16="http://schemas.microsoft.com/office/drawing/2014/main" id="{00000000-0008-0000-0200-000081000000}"/>
            </a:ext>
          </a:extLst>
        </xdr:cNvPr>
        <xdr:cNvSpPr txBox="1"/>
      </xdr:nvSpPr>
      <xdr:spPr>
        <a:xfrm>
          <a:off x="5266690" y="28049855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560"/>
    <xdr:sp macro="" textlink="">
      <xdr:nvSpPr>
        <xdr:cNvPr id="130" name="TextBox 129">
          <a:extLst>
            <a:ext uri="{FF2B5EF4-FFF2-40B4-BE49-F238E27FC236}">
              <a16:creationId xmlns:a16="http://schemas.microsoft.com/office/drawing/2014/main" id="{00000000-0008-0000-0200-000082000000}"/>
            </a:ext>
          </a:extLst>
        </xdr:cNvPr>
        <xdr:cNvSpPr txBox="1"/>
      </xdr:nvSpPr>
      <xdr:spPr>
        <a:xfrm>
          <a:off x="5266690" y="28049855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560"/>
    <xdr:sp macro="" textlink="">
      <xdr:nvSpPr>
        <xdr:cNvPr id="131" name="TextBox 130">
          <a:extLst>
            <a:ext uri="{FF2B5EF4-FFF2-40B4-BE49-F238E27FC236}">
              <a16:creationId xmlns:a16="http://schemas.microsoft.com/office/drawing/2014/main" id="{00000000-0008-0000-0200-000083000000}"/>
            </a:ext>
          </a:extLst>
        </xdr:cNvPr>
        <xdr:cNvSpPr txBox="1"/>
      </xdr:nvSpPr>
      <xdr:spPr>
        <a:xfrm>
          <a:off x="5266690" y="28049855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132" name="TextBox 131">
          <a:extLst>
            <a:ext uri="{FF2B5EF4-FFF2-40B4-BE49-F238E27FC236}">
              <a16:creationId xmlns:a16="http://schemas.microsoft.com/office/drawing/2014/main" id="{00000000-0008-0000-0200-000084000000}"/>
            </a:ext>
          </a:extLst>
        </xdr:cNvPr>
        <xdr:cNvSpPr txBox="1"/>
      </xdr:nvSpPr>
      <xdr:spPr>
        <a:xfrm>
          <a:off x="526669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133" name="TextBox 132">
          <a:extLst>
            <a:ext uri="{FF2B5EF4-FFF2-40B4-BE49-F238E27FC236}">
              <a16:creationId xmlns:a16="http://schemas.microsoft.com/office/drawing/2014/main" id="{00000000-0008-0000-0200-000085000000}"/>
            </a:ext>
          </a:extLst>
        </xdr:cNvPr>
        <xdr:cNvSpPr txBox="1"/>
      </xdr:nvSpPr>
      <xdr:spPr>
        <a:xfrm>
          <a:off x="526669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134" name="TextBox 133">
          <a:extLst>
            <a:ext uri="{FF2B5EF4-FFF2-40B4-BE49-F238E27FC236}">
              <a16:creationId xmlns:a16="http://schemas.microsoft.com/office/drawing/2014/main" id="{00000000-0008-0000-0200-000086000000}"/>
            </a:ext>
          </a:extLst>
        </xdr:cNvPr>
        <xdr:cNvSpPr txBox="1"/>
      </xdr:nvSpPr>
      <xdr:spPr>
        <a:xfrm>
          <a:off x="526669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135" name="TextBox 134">
          <a:extLst>
            <a:ext uri="{FF2B5EF4-FFF2-40B4-BE49-F238E27FC236}">
              <a16:creationId xmlns:a16="http://schemas.microsoft.com/office/drawing/2014/main" id="{00000000-0008-0000-0200-000087000000}"/>
            </a:ext>
          </a:extLst>
        </xdr:cNvPr>
        <xdr:cNvSpPr txBox="1"/>
      </xdr:nvSpPr>
      <xdr:spPr>
        <a:xfrm>
          <a:off x="526669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36" name="TextBox 135">
          <a:extLst>
            <a:ext uri="{FF2B5EF4-FFF2-40B4-BE49-F238E27FC236}">
              <a16:creationId xmlns:a16="http://schemas.microsoft.com/office/drawing/2014/main" id="{00000000-0008-0000-0200-000088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37" name="TextBox 136">
          <a:extLst>
            <a:ext uri="{FF2B5EF4-FFF2-40B4-BE49-F238E27FC236}">
              <a16:creationId xmlns:a16="http://schemas.microsoft.com/office/drawing/2014/main" id="{00000000-0008-0000-0200-000089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38" name="TextBox 137">
          <a:extLst>
            <a:ext uri="{FF2B5EF4-FFF2-40B4-BE49-F238E27FC236}">
              <a16:creationId xmlns:a16="http://schemas.microsoft.com/office/drawing/2014/main" id="{00000000-0008-0000-0200-00008A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39" name="TextBox 138">
          <a:extLst>
            <a:ext uri="{FF2B5EF4-FFF2-40B4-BE49-F238E27FC236}">
              <a16:creationId xmlns:a16="http://schemas.microsoft.com/office/drawing/2014/main" id="{00000000-0008-0000-0200-00008B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40" name="TextBox 139">
          <a:extLst>
            <a:ext uri="{FF2B5EF4-FFF2-40B4-BE49-F238E27FC236}">
              <a16:creationId xmlns:a16="http://schemas.microsoft.com/office/drawing/2014/main" id="{00000000-0008-0000-0200-00008C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41" name="TextBox 140">
          <a:extLst>
            <a:ext uri="{FF2B5EF4-FFF2-40B4-BE49-F238E27FC236}">
              <a16:creationId xmlns:a16="http://schemas.microsoft.com/office/drawing/2014/main" id="{00000000-0008-0000-0200-00008D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42" name="TextBox 141">
          <a:extLst>
            <a:ext uri="{FF2B5EF4-FFF2-40B4-BE49-F238E27FC236}">
              <a16:creationId xmlns:a16="http://schemas.microsoft.com/office/drawing/2014/main" id="{00000000-0008-0000-0200-00008E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43" name="TextBox 142">
          <a:extLst>
            <a:ext uri="{FF2B5EF4-FFF2-40B4-BE49-F238E27FC236}">
              <a16:creationId xmlns:a16="http://schemas.microsoft.com/office/drawing/2014/main" id="{00000000-0008-0000-0200-00008F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44" name="TextBox 143">
          <a:extLst>
            <a:ext uri="{FF2B5EF4-FFF2-40B4-BE49-F238E27FC236}">
              <a16:creationId xmlns:a16="http://schemas.microsoft.com/office/drawing/2014/main" id="{00000000-0008-0000-0200-000090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45" name="TextBox 144">
          <a:extLst>
            <a:ext uri="{FF2B5EF4-FFF2-40B4-BE49-F238E27FC236}">
              <a16:creationId xmlns:a16="http://schemas.microsoft.com/office/drawing/2014/main" id="{00000000-0008-0000-0200-000091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46" name="TextBox 145">
          <a:extLst>
            <a:ext uri="{FF2B5EF4-FFF2-40B4-BE49-F238E27FC236}">
              <a16:creationId xmlns:a16="http://schemas.microsoft.com/office/drawing/2014/main" id="{00000000-0008-0000-0200-000092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47" name="TextBox 146">
          <a:extLst>
            <a:ext uri="{FF2B5EF4-FFF2-40B4-BE49-F238E27FC236}">
              <a16:creationId xmlns:a16="http://schemas.microsoft.com/office/drawing/2014/main" id="{00000000-0008-0000-0200-000093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48" name="TextBox 147">
          <a:extLst>
            <a:ext uri="{FF2B5EF4-FFF2-40B4-BE49-F238E27FC236}">
              <a16:creationId xmlns:a16="http://schemas.microsoft.com/office/drawing/2014/main" id="{00000000-0008-0000-0200-000094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49" name="TextBox 148">
          <a:extLst>
            <a:ext uri="{FF2B5EF4-FFF2-40B4-BE49-F238E27FC236}">
              <a16:creationId xmlns:a16="http://schemas.microsoft.com/office/drawing/2014/main" id="{00000000-0008-0000-0200-000095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50" name="TextBox 149">
          <a:extLst>
            <a:ext uri="{FF2B5EF4-FFF2-40B4-BE49-F238E27FC236}">
              <a16:creationId xmlns:a16="http://schemas.microsoft.com/office/drawing/2014/main" id="{00000000-0008-0000-0200-000096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51" name="TextBox 150">
          <a:extLst>
            <a:ext uri="{FF2B5EF4-FFF2-40B4-BE49-F238E27FC236}">
              <a16:creationId xmlns:a16="http://schemas.microsoft.com/office/drawing/2014/main" id="{00000000-0008-0000-0200-000097000000}"/>
            </a:ext>
          </a:extLst>
        </xdr:cNvPr>
        <xdr:cNvSpPr txBox="1"/>
      </xdr:nvSpPr>
      <xdr:spPr>
        <a:xfrm>
          <a:off x="5280660" y="2803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029"/>
    <xdr:sp macro="" textlink="">
      <xdr:nvSpPr>
        <xdr:cNvPr id="152" name="TextBox 151">
          <a:extLst>
            <a:ext uri="{FF2B5EF4-FFF2-40B4-BE49-F238E27FC236}">
              <a16:creationId xmlns:a16="http://schemas.microsoft.com/office/drawing/2014/main" id="{00000000-0008-0000-0200-000098000000}"/>
            </a:ext>
          </a:extLst>
        </xdr:cNvPr>
        <xdr:cNvSpPr txBox="1"/>
      </xdr:nvSpPr>
      <xdr:spPr>
        <a:xfrm>
          <a:off x="5266055" y="280498550"/>
          <a:ext cx="191040" cy="2680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029"/>
    <xdr:sp macro="" textlink="">
      <xdr:nvSpPr>
        <xdr:cNvPr id="153" name="TextBox 152">
          <a:extLst>
            <a:ext uri="{FF2B5EF4-FFF2-40B4-BE49-F238E27FC236}">
              <a16:creationId xmlns:a16="http://schemas.microsoft.com/office/drawing/2014/main" id="{00000000-0008-0000-0200-000099000000}"/>
            </a:ext>
          </a:extLst>
        </xdr:cNvPr>
        <xdr:cNvSpPr txBox="1"/>
      </xdr:nvSpPr>
      <xdr:spPr>
        <a:xfrm>
          <a:off x="5266055" y="280498550"/>
          <a:ext cx="191040" cy="2680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029"/>
    <xdr:sp macro="" textlink="">
      <xdr:nvSpPr>
        <xdr:cNvPr id="154" name="TextBox 153">
          <a:extLst>
            <a:ext uri="{FF2B5EF4-FFF2-40B4-BE49-F238E27FC236}">
              <a16:creationId xmlns:a16="http://schemas.microsoft.com/office/drawing/2014/main" id="{00000000-0008-0000-0200-00009A000000}"/>
            </a:ext>
          </a:extLst>
        </xdr:cNvPr>
        <xdr:cNvSpPr txBox="1"/>
      </xdr:nvSpPr>
      <xdr:spPr>
        <a:xfrm>
          <a:off x="5266055" y="280498550"/>
          <a:ext cx="191040" cy="2680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029"/>
    <xdr:sp macro="" textlink="">
      <xdr:nvSpPr>
        <xdr:cNvPr id="155" name="TextBox 154">
          <a:extLst>
            <a:ext uri="{FF2B5EF4-FFF2-40B4-BE49-F238E27FC236}">
              <a16:creationId xmlns:a16="http://schemas.microsoft.com/office/drawing/2014/main" id="{00000000-0008-0000-0200-00009B000000}"/>
            </a:ext>
          </a:extLst>
        </xdr:cNvPr>
        <xdr:cNvSpPr txBox="1"/>
      </xdr:nvSpPr>
      <xdr:spPr>
        <a:xfrm>
          <a:off x="5266055" y="280498550"/>
          <a:ext cx="191040" cy="2680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56" name="TextBox 155">
          <a:extLst>
            <a:ext uri="{FF2B5EF4-FFF2-40B4-BE49-F238E27FC236}">
              <a16:creationId xmlns:a16="http://schemas.microsoft.com/office/drawing/2014/main" id="{00000000-0008-0000-0200-00009C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57" name="TextBox 156">
          <a:extLst>
            <a:ext uri="{FF2B5EF4-FFF2-40B4-BE49-F238E27FC236}">
              <a16:creationId xmlns:a16="http://schemas.microsoft.com/office/drawing/2014/main" id="{00000000-0008-0000-0200-00009D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58" name="TextBox 157">
          <a:extLst>
            <a:ext uri="{FF2B5EF4-FFF2-40B4-BE49-F238E27FC236}">
              <a16:creationId xmlns:a16="http://schemas.microsoft.com/office/drawing/2014/main" id="{00000000-0008-0000-0200-00009E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59" name="TextBox 158">
          <a:extLst>
            <a:ext uri="{FF2B5EF4-FFF2-40B4-BE49-F238E27FC236}">
              <a16:creationId xmlns:a16="http://schemas.microsoft.com/office/drawing/2014/main" id="{00000000-0008-0000-0200-00009F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60" name="TextBox 159">
          <a:extLst>
            <a:ext uri="{FF2B5EF4-FFF2-40B4-BE49-F238E27FC236}">
              <a16:creationId xmlns:a16="http://schemas.microsoft.com/office/drawing/2014/main" id="{00000000-0008-0000-0200-0000A0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61" name="TextBox 160">
          <a:extLst>
            <a:ext uri="{FF2B5EF4-FFF2-40B4-BE49-F238E27FC236}">
              <a16:creationId xmlns:a16="http://schemas.microsoft.com/office/drawing/2014/main" id="{00000000-0008-0000-0200-0000A1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62" name="TextBox 161">
          <a:extLst>
            <a:ext uri="{FF2B5EF4-FFF2-40B4-BE49-F238E27FC236}">
              <a16:creationId xmlns:a16="http://schemas.microsoft.com/office/drawing/2014/main" id="{00000000-0008-0000-0200-0000A2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63" name="TextBox 162">
          <a:extLst>
            <a:ext uri="{FF2B5EF4-FFF2-40B4-BE49-F238E27FC236}">
              <a16:creationId xmlns:a16="http://schemas.microsoft.com/office/drawing/2014/main" id="{00000000-0008-0000-0200-0000A3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64" name="TextBox 163">
          <a:extLst>
            <a:ext uri="{FF2B5EF4-FFF2-40B4-BE49-F238E27FC236}">
              <a16:creationId xmlns:a16="http://schemas.microsoft.com/office/drawing/2014/main" id="{00000000-0008-0000-0200-0000A4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65" name="TextBox 164">
          <a:extLst>
            <a:ext uri="{FF2B5EF4-FFF2-40B4-BE49-F238E27FC236}">
              <a16:creationId xmlns:a16="http://schemas.microsoft.com/office/drawing/2014/main" id="{00000000-0008-0000-0200-0000A5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66" name="TextBox 165">
          <a:extLst>
            <a:ext uri="{FF2B5EF4-FFF2-40B4-BE49-F238E27FC236}">
              <a16:creationId xmlns:a16="http://schemas.microsoft.com/office/drawing/2014/main" id="{00000000-0008-0000-0200-0000A6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67" name="TextBox 166">
          <a:extLst>
            <a:ext uri="{FF2B5EF4-FFF2-40B4-BE49-F238E27FC236}">
              <a16:creationId xmlns:a16="http://schemas.microsoft.com/office/drawing/2014/main" id="{00000000-0008-0000-0200-0000A7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68" name="TextBox 167">
          <a:extLst>
            <a:ext uri="{FF2B5EF4-FFF2-40B4-BE49-F238E27FC236}">
              <a16:creationId xmlns:a16="http://schemas.microsoft.com/office/drawing/2014/main" id="{00000000-0008-0000-0200-0000A8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69" name="TextBox 168">
          <a:extLst>
            <a:ext uri="{FF2B5EF4-FFF2-40B4-BE49-F238E27FC236}">
              <a16:creationId xmlns:a16="http://schemas.microsoft.com/office/drawing/2014/main" id="{00000000-0008-0000-0200-0000A9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70" name="TextBox 169">
          <a:extLst>
            <a:ext uri="{FF2B5EF4-FFF2-40B4-BE49-F238E27FC236}">
              <a16:creationId xmlns:a16="http://schemas.microsoft.com/office/drawing/2014/main" id="{00000000-0008-0000-0200-0000AA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171" name="TextBox 170">
          <a:extLst>
            <a:ext uri="{FF2B5EF4-FFF2-40B4-BE49-F238E27FC236}">
              <a16:creationId xmlns:a16="http://schemas.microsoft.com/office/drawing/2014/main" id="{00000000-0008-0000-0200-0000AB000000}"/>
            </a:ext>
          </a:extLst>
        </xdr:cNvPr>
        <xdr:cNvSpPr txBox="1"/>
      </xdr:nvSpPr>
      <xdr:spPr>
        <a:xfrm>
          <a:off x="5280660" y="28049855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72" name="TextBox 171">
          <a:extLst>
            <a:ext uri="{FF2B5EF4-FFF2-40B4-BE49-F238E27FC236}">
              <a16:creationId xmlns:a16="http://schemas.microsoft.com/office/drawing/2014/main" id="{00000000-0008-0000-0200-0000AC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73" name="TextBox 172">
          <a:extLst>
            <a:ext uri="{FF2B5EF4-FFF2-40B4-BE49-F238E27FC236}">
              <a16:creationId xmlns:a16="http://schemas.microsoft.com/office/drawing/2014/main" id="{00000000-0008-0000-0200-0000AD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74" name="TextBox 173">
          <a:extLst>
            <a:ext uri="{FF2B5EF4-FFF2-40B4-BE49-F238E27FC236}">
              <a16:creationId xmlns:a16="http://schemas.microsoft.com/office/drawing/2014/main" id="{00000000-0008-0000-0200-0000AE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75" name="TextBox 174">
          <a:extLst>
            <a:ext uri="{FF2B5EF4-FFF2-40B4-BE49-F238E27FC236}">
              <a16:creationId xmlns:a16="http://schemas.microsoft.com/office/drawing/2014/main" id="{00000000-0008-0000-0200-0000AF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176" name="TextBox 175">
          <a:extLst>
            <a:ext uri="{FF2B5EF4-FFF2-40B4-BE49-F238E27FC236}">
              <a16:creationId xmlns:a16="http://schemas.microsoft.com/office/drawing/2014/main" id="{00000000-0008-0000-0200-0000B0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177" name="TextBox 176">
          <a:extLst>
            <a:ext uri="{FF2B5EF4-FFF2-40B4-BE49-F238E27FC236}">
              <a16:creationId xmlns:a16="http://schemas.microsoft.com/office/drawing/2014/main" id="{00000000-0008-0000-0200-0000B1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178" name="TextBox 177">
          <a:extLst>
            <a:ext uri="{FF2B5EF4-FFF2-40B4-BE49-F238E27FC236}">
              <a16:creationId xmlns:a16="http://schemas.microsoft.com/office/drawing/2014/main" id="{00000000-0008-0000-0200-0000B2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179" name="TextBox 178">
          <a:extLst>
            <a:ext uri="{FF2B5EF4-FFF2-40B4-BE49-F238E27FC236}">
              <a16:creationId xmlns:a16="http://schemas.microsoft.com/office/drawing/2014/main" id="{00000000-0008-0000-0200-0000B3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80" name="TextBox 179">
          <a:extLst>
            <a:ext uri="{FF2B5EF4-FFF2-40B4-BE49-F238E27FC236}">
              <a16:creationId xmlns:a16="http://schemas.microsoft.com/office/drawing/2014/main" id="{00000000-0008-0000-0200-0000B4000000}"/>
            </a:ext>
          </a:extLst>
        </xdr:cNvPr>
        <xdr:cNvSpPr txBox="1"/>
      </xdr:nvSpPr>
      <xdr:spPr>
        <a:xfrm>
          <a:off x="5280660" y="28532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81" name="TextBox 180">
          <a:extLst>
            <a:ext uri="{FF2B5EF4-FFF2-40B4-BE49-F238E27FC236}">
              <a16:creationId xmlns:a16="http://schemas.microsoft.com/office/drawing/2014/main" id="{00000000-0008-0000-0200-0000B5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82" name="TextBox 181">
          <a:extLst>
            <a:ext uri="{FF2B5EF4-FFF2-40B4-BE49-F238E27FC236}">
              <a16:creationId xmlns:a16="http://schemas.microsoft.com/office/drawing/2014/main" id="{00000000-0008-0000-0200-0000B6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83" name="TextBox 182">
          <a:extLst>
            <a:ext uri="{FF2B5EF4-FFF2-40B4-BE49-F238E27FC236}">
              <a16:creationId xmlns:a16="http://schemas.microsoft.com/office/drawing/2014/main" id="{00000000-0008-0000-0200-0000B7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84" name="TextBox 183">
          <a:extLst>
            <a:ext uri="{FF2B5EF4-FFF2-40B4-BE49-F238E27FC236}">
              <a16:creationId xmlns:a16="http://schemas.microsoft.com/office/drawing/2014/main" id="{00000000-0008-0000-0200-0000B8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85" name="TextBox 184">
          <a:extLst>
            <a:ext uri="{FF2B5EF4-FFF2-40B4-BE49-F238E27FC236}">
              <a16:creationId xmlns:a16="http://schemas.microsoft.com/office/drawing/2014/main" id="{00000000-0008-0000-0200-0000B9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86" name="TextBox 185">
          <a:extLst>
            <a:ext uri="{FF2B5EF4-FFF2-40B4-BE49-F238E27FC236}">
              <a16:creationId xmlns:a16="http://schemas.microsoft.com/office/drawing/2014/main" id="{00000000-0008-0000-0200-0000BA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87" name="TextBox 186">
          <a:extLst>
            <a:ext uri="{FF2B5EF4-FFF2-40B4-BE49-F238E27FC236}">
              <a16:creationId xmlns:a16="http://schemas.microsoft.com/office/drawing/2014/main" id="{00000000-0008-0000-0200-0000BB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88" name="TextBox 187">
          <a:extLst>
            <a:ext uri="{FF2B5EF4-FFF2-40B4-BE49-F238E27FC236}">
              <a16:creationId xmlns:a16="http://schemas.microsoft.com/office/drawing/2014/main" id="{00000000-0008-0000-0200-0000BC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89" name="TextBox 188">
          <a:extLst>
            <a:ext uri="{FF2B5EF4-FFF2-40B4-BE49-F238E27FC236}">
              <a16:creationId xmlns:a16="http://schemas.microsoft.com/office/drawing/2014/main" id="{00000000-0008-0000-0200-0000BD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90" name="TextBox 189">
          <a:extLst>
            <a:ext uri="{FF2B5EF4-FFF2-40B4-BE49-F238E27FC236}">
              <a16:creationId xmlns:a16="http://schemas.microsoft.com/office/drawing/2014/main" id="{00000000-0008-0000-0200-0000BE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91" name="TextBox 190">
          <a:extLst>
            <a:ext uri="{FF2B5EF4-FFF2-40B4-BE49-F238E27FC236}">
              <a16:creationId xmlns:a16="http://schemas.microsoft.com/office/drawing/2014/main" id="{00000000-0008-0000-0200-0000BF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92" name="TextBox 191">
          <a:extLst>
            <a:ext uri="{FF2B5EF4-FFF2-40B4-BE49-F238E27FC236}">
              <a16:creationId xmlns:a16="http://schemas.microsoft.com/office/drawing/2014/main" id="{00000000-0008-0000-0200-0000C0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93" name="TextBox 192">
          <a:extLst>
            <a:ext uri="{FF2B5EF4-FFF2-40B4-BE49-F238E27FC236}">
              <a16:creationId xmlns:a16="http://schemas.microsoft.com/office/drawing/2014/main" id="{00000000-0008-0000-0200-0000C1000000}"/>
            </a:ext>
          </a:extLst>
        </xdr:cNvPr>
        <xdr:cNvSpPr txBox="1"/>
      </xdr:nvSpPr>
      <xdr:spPr>
        <a:xfrm>
          <a:off x="5280660" y="28532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94" name="TextBox 193">
          <a:extLst>
            <a:ext uri="{FF2B5EF4-FFF2-40B4-BE49-F238E27FC236}">
              <a16:creationId xmlns:a16="http://schemas.microsoft.com/office/drawing/2014/main" id="{00000000-0008-0000-0200-0000C2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95" name="TextBox 194">
          <a:extLst>
            <a:ext uri="{FF2B5EF4-FFF2-40B4-BE49-F238E27FC236}">
              <a16:creationId xmlns:a16="http://schemas.microsoft.com/office/drawing/2014/main" id="{00000000-0008-0000-0200-0000C3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96" name="TextBox 195">
          <a:extLst>
            <a:ext uri="{FF2B5EF4-FFF2-40B4-BE49-F238E27FC236}">
              <a16:creationId xmlns:a16="http://schemas.microsoft.com/office/drawing/2014/main" id="{00000000-0008-0000-0200-0000C4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97" name="TextBox 196">
          <a:extLst>
            <a:ext uri="{FF2B5EF4-FFF2-40B4-BE49-F238E27FC236}">
              <a16:creationId xmlns:a16="http://schemas.microsoft.com/office/drawing/2014/main" id="{00000000-0008-0000-0200-0000C5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98" name="TextBox 197">
          <a:extLst>
            <a:ext uri="{FF2B5EF4-FFF2-40B4-BE49-F238E27FC236}">
              <a16:creationId xmlns:a16="http://schemas.microsoft.com/office/drawing/2014/main" id="{00000000-0008-0000-0200-0000C6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199" name="TextBox 198">
          <a:extLst>
            <a:ext uri="{FF2B5EF4-FFF2-40B4-BE49-F238E27FC236}">
              <a16:creationId xmlns:a16="http://schemas.microsoft.com/office/drawing/2014/main" id="{00000000-0008-0000-0200-0000C7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00" name="TextBox 199">
          <a:extLst>
            <a:ext uri="{FF2B5EF4-FFF2-40B4-BE49-F238E27FC236}">
              <a16:creationId xmlns:a16="http://schemas.microsoft.com/office/drawing/2014/main" id="{00000000-0008-0000-0200-0000C8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01" name="TextBox 200">
          <a:extLst>
            <a:ext uri="{FF2B5EF4-FFF2-40B4-BE49-F238E27FC236}">
              <a16:creationId xmlns:a16="http://schemas.microsoft.com/office/drawing/2014/main" id="{00000000-0008-0000-0200-0000C9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02" name="TextBox 201">
          <a:extLst>
            <a:ext uri="{FF2B5EF4-FFF2-40B4-BE49-F238E27FC236}">
              <a16:creationId xmlns:a16="http://schemas.microsoft.com/office/drawing/2014/main" id="{00000000-0008-0000-0200-0000CA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03" name="TextBox 202">
          <a:extLst>
            <a:ext uri="{FF2B5EF4-FFF2-40B4-BE49-F238E27FC236}">
              <a16:creationId xmlns:a16="http://schemas.microsoft.com/office/drawing/2014/main" id="{00000000-0008-0000-0200-0000CB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04" name="TextBox 203">
          <a:extLst>
            <a:ext uri="{FF2B5EF4-FFF2-40B4-BE49-F238E27FC236}">
              <a16:creationId xmlns:a16="http://schemas.microsoft.com/office/drawing/2014/main" id="{00000000-0008-0000-0200-0000CC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05" name="TextBox 204">
          <a:extLst>
            <a:ext uri="{FF2B5EF4-FFF2-40B4-BE49-F238E27FC236}">
              <a16:creationId xmlns:a16="http://schemas.microsoft.com/office/drawing/2014/main" id="{00000000-0008-0000-0200-0000CD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06" name="TextBox 205">
          <a:extLst>
            <a:ext uri="{FF2B5EF4-FFF2-40B4-BE49-F238E27FC236}">
              <a16:creationId xmlns:a16="http://schemas.microsoft.com/office/drawing/2014/main" id="{00000000-0008-0000-0200-0000CE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07" name="TextBox 206">
          <a:extLst>
            <a:ext uri="{FF2B5EF4-FFF2-40B4-BE49-F238E27FC236}">
              <a16:creationId xmlns:a16="http://schemas.microsoft.com/office/drawing/2014/main" id="{00000000-0008-0000-0200-0000CF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08" name="TextBox 207">
          <a:extLst>
            <a:ext uri="{FF2B5EF4-FFF2-40B4-BE49-F238E27FC236}">
              <a16:creationId xmlns:a16="http://schemas.microsoft.com/office/drawing/2014/main" id="{00000000-0008-0000-0200-0000D0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09" name="TextBox 208">
          <a:extLst>
            <a:ext uri="{FF2B5EF4-FFF2-40B4-BE49-F238E27FC236}">
              <a16:creationId xmlns:a16="http://schemas.microsoft.com/office/drawing/2014/main" id="{00000000-0008-0000-0200-0000D1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10" name="TextBox 209">
          <a:extLst>
            <a:ext uri="{FF2B5EF4-FFF2-40B4-BE49-F238E27FC236}">
              <a16:creationId xmlns:a16="http://schemas.microsoft.com/office/drawing/2014/main" id="{00000000-0008-0000-0200-0000D2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11" name="TextBox 210">
          <a:extLst>
            <a:ext uri="{FF2B5EF4-FFF2-40B4-BE49-F238E27FC236}">
              <a16:creationId xmlns:a16="http://schemas.microsoft.com/office/drawing/2014/main" id="{00000000-0008-0000-0200-0000D3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12" name="TextBox 211">
          <a:extLst>
            <a:ext uri="{FF2B5EF4-FFF2-40B4-BE49-F238E27FC236}">
              <a16:creationId xmlns:a16="http://schemas.microsoft.com/office/drawing/2014/main" id="{00000000-0008-0000-0200-0000D4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13" name="TextBox 212">
          <a:extLst>
            <a:ext uri="{FF2B5EF4-FFF2-40B4-BE49-F238E27FC236}">
              <a16:creationId xmlns:a16="http://schemas.microsoft.com/office/drawing/2014/main" id="{00000000-0008-0000-0200-0000D5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14" name="TextBox 213">
          <a:extLst>
            <a:ext uri="{FF2B5EF4-FFF2-40B4-BE49-F238E27FC236}">
              <a16:creationId xmlns:a16="http://schemas.microsoft.com/office/drawing/2014/main" id="{00000000-0008-0000-0200-0000D6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15" name="TextBox 214">
          <a:extLst>
            <a:ext uri="{FF2B5EF4-FFF2-40B4-BE49-F238E27FC236}">
              <a16:creationId xmlns:a16="http://schemas.microsoft.com/office/drawing/2014/main" id="{00000000-0008-0000-0200-0000D7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16" name="TextBox 215">
          <a:extLst>
            <a:ext uri="{FF2B5EF4-FFF2-40B4-BE49-F238E27FC236}">
              <a16:creationId xmlns:a16="http://schemas.microsoft.com/office/drawing/2014/main" id="{00000000-0008-0000-0200-0000D8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17" name="TextBox 216">
          <a:extLst>
            <a:ext uri="{FF2B5EF4-FFF2-40B4-BE49-F238E27FC236}">
              <a16:creationId xmlns:a16="http://schemas.microsoft.com/office/drawing/2014/main" id="{00000000-0008-0000-0200-0000D9000000}"/>
            </a:ext>
          </a:extLst>
        </xdr:cNvPr>
        <xdr:cNvSpPr txBox="1"/>
      </xdr:nvSpPr>
      <xdr:spPr>
        <a:xfrm>
          <a:off x="528066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18" name="TextBox 217">
          <a:extLst>
            <a:ext uri="{FF2B5EF4-FFF2-40B4-BE49-F238E27FC236}">
              <a16:creationId xmlns:a16="http://schemas.microsoft.com/office/drawing/2014/main" id="{00000000-0008-0000-0200-0000DA000000}"/>
            </a:ext>
          </a:extLst>
        </xdr:cNvPr>
        <xdr:cNvSpPr txBox="1"/>
      </xdr:nvSpPr>
      <xdr:spPr>
        <a:xfrm>
          <a:off x="5266690" y="28532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19" name="TextBox 218">
          <a:extLst>
            <a:ext uri="{FF2B5EF4-FFF2-40B4-BE49-F238E27FC236}">
              <a16:creationId xmlns:a16="http://schemas.microsoft.com/office/drawing/2014/main" id="{00000000-0008-0000-0200-0000DB000000}"/>
            </a:ext>
          </a:extLst>
        </xdr:cNvPr>
        <xdr:cNvSpPr txBox="1"/>
      </xdr:nvSpPr>
      <xdr:spPr>
        <a:xfrm>
          <a:off x="5266690" y="28532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20" name="TextBox 219">
          <a:extLst>
            <a:ext uri="{FF2B5EF4-FFF2-40B4-BE49-F238E27FC236}">
              <a16:creationId xmlns:a16="http://schemas.microsoft.com/office/drawing/2014/main" id="{00000000-0008-0000-0200-0000DC000000}"/>
            </a:ext>
          </a:extLst>
        </xdr:cNvPr>
        <xdr:cNvSpPr txBox="1"/>
      </xdr:nvSpPr>
      <xdr:spPr>
        <a:xfrm>
          <a:off x="5266690" y="28532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21" name="TextBox 220">
          <a:extLst>
            <a:ext uri="{FF2B5EF4-FFF2-40B4-BE49-F238E27FC236}">
              <a16:creationId xmlns:a16="http://schemas.microsoft.com/office/drawing/2014/main" id="{00000000-0008-0000-0200-0000DD000000}"/>
            </a:ext>
          </a:extLst>
        </xdr:cNvPr>
        <xdr:cNvSpPr txBox="1"/>
      </xdr:nvSpPr>
      <xdr:spPr>
        <a:xfrm>
          <a:off x="5266690" y="28532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22" name="TextBox 221">
          <a:extLst>
            <a:ext uri="{FF2B5EF4-FFF2-40B4-BE49-F238E27FC236}">
              <a16:creationId xmlns:a16="http://schemas.microsoft.com/office/drawing/2014/main" id="{00000000-0008-0000-0200-0000DE00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23" name="TextBox 222">
          <a:extLst>
            <a:ext uri="{FF2B5EF4-FFF2-40B4-BE49-F238E27FC236}">
              <a16:creationId xmlns:a16="http://schemas.microsoft.com/office/drawing/2014/main" id="{00000000-0008-0000-0200-0000DF00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24" name="TextBox 223">
          <a:extLst>
            <a:ext uri="{FF2B5EF4-FFF2-40B4-BE49-F238E27FC236}">
              <a16:creationId xmlns:a16="http://schemas.microsoft.com/office/drawing/2014/main" id="{00000000-0008-0000-0200-0000E000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25" name="TextBox 224">
          <a:extLst>
            <a:ext uri="{FF2B5EF4-FFF2-40B4-BE49-F238E27FC236}">
              <a16:creationId xmlns:a16="http://schemas.microsoft.com/office/drawing/2014/main" id="{00000000-0008-0000-0200-0000E100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26" name="TextBox 225">
          <a:extLst>
            <a:ext uri="{FF2B5EF4-FFF2-40B4-BE49-F238E27FC236}">
              <a16:creationId xmlns:a16="http://schemas.microsoft.com/office/drawing/2014/main" id="{00000000-0008-0000-0200-0000E2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27" name="TextBox 226">
          <a:extLst>
            <a:ext uri="{FF2B5EF4-FFF2-40B4-BE49-F238E27FC236}">
              <a16:creationId xmlns:a16="http://schemas.microsoft.com/office/drawing/2014/main" id="{00000000-0008-0000-0200-0000E3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28" name="TextBox 227">
          <a:extLst>
            <a:ext uri="{FF2B5EF4-FFF2-40B4-BE49-F238E27FC236}">
              <a16:creationId xmlns:a16="http://schemas.microsoft.com/office/drawing/2014/main" id="{00000000-0008-0000-0200-0000E4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29" name="TextBox 228">
          <a:extLst>
            <a:ext uri="{FF2B5EF4-FFF2-40B4-BE49-F238E27FC236}">
              <a16:creationId xmlns:a16="http://schemas.microsoft.com/office/drawing/2014/main" id="{00000000-0008-0000-0200-0000E5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30" name="TextBox 229">
          <a:extLst>
            <a:ext uri="{FF2B5EF4-FFF2-40B4-BE49-F238E27FC236}">
              <a16:creationId xmlns:a16="http://schemas.microsoft.com/office/drawing/2014/main" id="{00000000-0008-0000-0200-0000E600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31" name="TextBox 230">
          <a:extLst>
            <a:ext uri="{FF2B5EF4-FFF2-40B4-BE49-F238E27FC236}">
              <a16:creationId xmlns:a16="http://schemas.microsoft.com/office/drawing/2014/main" id="{00000000-0008-0000-0200-0000E700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32" name="TextBox 231">
          <a:extLst>
            <a:ext uri="{FF2B5EF4-FFF2-40B4-BE49-F238E27FC236}">
              <a16:creationId xmlns:a16="http://schemas.microsoft.com/office/drawing/2014/main" id="{00000000-0008-0000-0200-0000E800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33" name="TextBox 232">
          <a:extLst>
            <a:ext uri="{FF2B5EF4-FFF2-40B4-BE49-F238E27FC236}">
              <a16:creationId xmlns:a16="http://schemas.microsoft.com/office/drawing/2014/main" id="{00000000-0008-0000-0200-0000E900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34" name="TextBox 233">
          <a:extLst>
            <a:ext uri="{FF2B5EF4-FFF2-40B4-BE49-F238E27FC236}">
              <a16:creationId xmlns:a16="http://schemas.microsoft.com/office/drawing/2014/main" id="{00000000-0008-0000-0200-0000EA000000}"/>
            </a:ext>
          </a:extLst>
        </xdr:cNvPr>
        <xdr:cNvSpPr txBox="1"/>
      </xdr:nvSpPr>
      <xdr:spPr>
        <a:xfrm>
          <a:off x="5274310" y="28532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35" name="TextBox 234">
          <a:extLst>
            <a:ext uri="{FF2B5EF4-FFF2-40B4-BE49-F238E27FC236}">
              <a16:creationId xmlns:a16="http://schemas.microsoft.com/office/drawing/2014/main" id="{00000000-0008-0000-0200-0000EB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36" name="TextBox 235">
          <a:extLst>
            <a:ext uri="{FF2B5EF4-FFF2-40B4-BE49-F238E27FC236}">
              <a16:creationId xmlns:a16="http://schemas.microsoft.com/office/drawing/2014/main" id="{00000000-0008-0000-0200-0000EC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615315</xdr:colOff>
      <xdr:row>147</xdr:row>
      <xdr:rowOff>0</xdr:rowOff>
    </xdr:from>
    <xdr:ext cx="184731" cy="264560"/>
    <xdr:sp macro="" textlink="">
      <xdr:nvSpPr>
        <xdr:cNvPr id="237" name="TextBox 236">
          <a:extLst>
            <a:ext uri="{FF2B5EF4-FFF2-40B4-BE49-F238E27FC236}">
              <a16:creationId xmlns:a16="http://schemas.microsoft.com/office/drawing/2014/main" id="{00000000-0008-0000-0200-0000ED000000}"/>
            </a:ext>
          </a:extLst>
        </xdr:cNvPr>
        <xdr:cNvSpPr txBox="1"/>
      </xdr:nvSpPr>
      <xdr:spPr>
        <a:xfrm>
          <a:off x="526351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615315</xdr:colOff>
      <xdr:row>147</xdr:row>
      <xdr:rowOff>0</xdr:rowOff>
    </xdr:from>
    <xdr:ext cx="184731" cy="264560"/>
    <xdr:sp macro="" textlink="">
      <xdr:nvSpPr>
        <xdr:cNvPr id="238" name="TextBox 237">
          <a:extLst>
            <a:ext uri="{FF2B5EF4-FFF2-40B4-BE49-F238E27FC236}">
              <a16:creationId xmlns:a16="http://schemas.microsoft.com/office/drawing/2014/main" id="{00000000-0008-0000-0200-0000EE000000}"/>
            </a:ext>
          </a:extLst>
        </xdr:cNvPr>
        <xdr:cNvSpPr txBox="1"/>
      </xdr:nvSpPr>
      <xdr:spPr>
        <a:xfrm>
          <a:off x="526351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615315</xdr:colOff>
      <xdr:row>147</xdr:row>
      <xdr:rowOff>0</xdr:rowOff>
    </xdr:from>
    <xdr:ext cx="184731" cy="264560"/>
    <xdr:sp macro="" textlink="">
      <xdr:nvSpPr>
        <xdr:cNvPr id="239" name="TextBox 238">
          <a:extLst>
            <a:ext uri="{FF2B5EF4-FFF2-40B4-BE49-F238E27FC236}">
              <a16:creationId xmlns:a16="http://schemas.microsoft.com/office/drawing/2014/main" id="{00000000-0008-0000-0200-0000EF000000}"/>
            </a:ext>
          </a:extLst>
        </xdr:cNvPr>
        <xdr:cNvSpPr txBox="1"/>
      </xdr:nvSpPr>
      <xdr:spPr>
        <a:xfrm>
          <a:off x="526351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615315</xdr:colOff>
      <xdr:row>147</xdr:row>
      <xdr:rowOff>0</xdr:rowOff>
    </xdr:from>
    <xdr:ext cx="184731" cy="264560"/>
    <xdr:sp macro="" textlink="">
      <xdr:nvSpPr>
        <xdr:cNvPr id="240" name="TextBox 239">
          <a:extLst>
            <a:ext uri="{FF2B5EF4-FFF2-40B4-BE49-F238E27FC236}">
              <a16:creationId xmlns:a16="http://schemas.microsoft.com/office/drawing/2014/main" id="{00000000-0008-0000-0200-0000F0000000}"/>
            </a:ext>
          </a:extLst>
        </xdr:cNvPr>
        <xdr:cNvSpPr txBox="1"/>
      </xdr:nvSpPr>
      <xdr:spPr>
        <a:xfrm>
          <a:off x="526351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41" name="TextBox 240">
          <a:extLst>
            <a:ext uri="{FF2B5EF4-FFF2-40B4-BE49-F238E27FC236}">
              <a16:creationId xmlns:a16="http://schemas.microsoft.com/office/drawing/2014/main" id="{00000000-0008-0000-0200-0000F1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42" name="TextBox 241">
          <a:extLst>
            <a:ext uri="{FF2B5EF4-FFF2-40B4-BE49-F238E27FC236}">
              <a16:creationId xmlns:a16="http://schemas.microsoft.com/office/drawing/2014/main" id="{00000000-0008-0000-0200-0000F200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43" name="TextBox 242">
          <a:extLst>
            <a:ext uri="{FF2B5EF4-FFF2-40B4-BE49-F238E27FC236}">
              <a16:creationId xmlns:a16="http://schemas.microsoft.com/office/drawing/2014/main" id="{00000000-0008-0000-0200-0000F3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44" name="TextBox 243">
          <a:extLst>
            <a:ext uri="{FF2B5EF4-FFF2-40B4-BE49-F238E27FC236}">
              <a16:creationId xmlns:a16="http://schemas.microsoft.com/office/drawing/2014/main" id="{00000000-0008-0000-0200-0000F4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45" name="TextBox 244">
          <a:extLst>
            <a:ext uri="{FF2B5EF4-FFF2-40B4-BE49-F238E27FC236}">
              <a16:creationId xmlns:a16="http://schemas.microsoft.com/office/drawing/2014/main" id="{00000000-0008-0000-0200-0000F5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46" name="TextBox 245">
          <a:extLst>
            <a:ext uri="{FF2B5EF4-FFF2-40B4-BE49-F238E27FC236}">
              <a16:creationId xmlns:a16="http://schemas.microsoft.com/office/drawing/2014/main" id="{00000000-0008-0000-0200-0000F6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47" name="TextBox 246">
          <a:extLst>
            <a:ext uri="{FF2B5EF4-FFF2-40B4-BE49-F238E27FC236}">
              <a16:creationId xmlns:a16="http://schemas.microsoft.com/office/drawing/2014/main" id="{00000000-0008-0000-0200-0000F7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48" name="TextBox 247">
          <a:extLst>
            <a:ext uri="{FF2B5EF4-FFF2-40B4-BE49-F238E27FC236}">
              <a16:creationId xmlns:a16="http://schemas.microsoft.com/office/drawing/2014/main" id="{00000000-0008-0000-0200-0000F8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49" name="TextBox 248">
          <a:extLst>
            <a:ext uri="{FF2B5EF4-FFF2-40B4-BE49-F238E27FC236}">
              <a16:creationId xmlns:a16="http://schemas.microsoft.com/office/drawing/2014/main" id="{00000000-0008-0000-0200-0000F9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50" name="TextBox 249">
          <a:extLst>
            <a:ext uri="{FF2B5EF4-FFF2-40B4-BE49-F238E27FC236}">
              <a16:creationId xmlns:a16="http://schemas.microsoft.com/office/drawing/2014/main" id="{00000000-0008-0000-0200-0000FA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51" name="TextBox 250">
          <a:extLst>
            <a:ext uri="{FF2B5EF4-FFF2-40B4-BE49-F238E27FC236}">
              <a16:creationId xmlns:a16="http://schemas.microsoft.com/office/drawing/2014/main" id="{00000000-0008-0000-0200-0000FB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52" name="TextBox 251">
          <a:extLst>
            <a:ext uri="{FF2B5EF4-FFF2-40B4-BE49-F238E27FC236}">
              <a16:creationId xmlns:a16="http://schemas.microsoft.com/office/drawing/2014/main" id="{00000000-0008-0000-0200-0000FC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53" name="TextBox 252">
          <a:extLst>
            <a:ext uri="{FF2B5EF4-FFF2-40B4-BE49-F238E27FC236}">
              <a16:creationId xmlns:a16="http://schemas.microsoft.com/office/drawing/2014/main" id="{00000000-0008-0000-0200-0000FD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54" name="TextBox 253">
          <a:extLst>
            <a:ext uri="{FF2B5EF4-FFF2-40B4-BE49-F238E27FC236}">
              <a16:creationId xmlns:a16="http://schemas.microsoft.com/office/drawing/2014/main" id="{00000000-0008-0000-0200-0000FE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55" name="TextBox 254">
          <a:extLst>
            <a:ext uri="{FF2B5EF4-FFF2-40B4-BE49-F238E27FC236}">
              <a16:creationId xmlns:a16="http://schemas.microsoft.com/office/drawing/2014/main" id="{00000000-0008-0000-0200-0000FF00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56" name="TextBox 255">
          <a:extLst>
            <a:ext uri="{FF2B5EF4-FFF2-40B4-BE49-F238E27FC236}">
              <a16:creationId xmlns:a16="http://schemas.microsoft.com/office/drawing/2014/main" id="{00000000-0008-0000-0200-00000001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57" name="TextBox 256">
          <a:extLst>
            <a:ext uri="{FF2B5EF4-FFF2-40B4-BE49-F238E27FC236}">
              <a16:creationId xmlns:a16="http://schemas.microsoft.com/office/drawing/2014/main" id="{00000000-0008-0000-0200-00000101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58" name="TextBox 257">
          <a:extLst>
            <a:ext uri="{FF2B5EF4-FFF2-40B4-BE49-F238E27FC236}">
              <a16:creationId xmlns:a16="http://schemas.microsoft.com/office/drawing/2014/main" id="{00000000-0008-0000-0200-00000201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59" name="TextBox 258">
          <a:extLst>
            <a:ext uri="{FF2B5EF4-FFF2-40B4-BE49-F238E27FC236}">
              <a16:creationId xmlns:a16="http://schemas.microsoft.com/office/drawing/2014/main" id="{00000000-0008-0000-0200-00000301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60" name="TextBox 259">
          <a:extLst>
            <a:ext uri="{FF2B5EF4-FFF2-40B4-BE49-F238E27FC236}">
              <a16:creationId xmlns:a16="http://schemas.microsoft.com/office/drawing/2014/main" id="{00000000-0008-0000-0200-00000401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61" name="TextBox 260">
          <a:extLst>
            <a:ext uri="{FF2B5EF4-FFF2-40B4-BE49-F238E27FC236}">
              <a16:creationId xmlns:a16="http://schemas.microsoft.com/office/drawing/2014/main" id="{00000000-0008-0000-0200-00000501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10160</xdr:colOff>
      <xdr:row>147</xdr:row>
      <xdr:rowOff>0</xdr:rowOff>
    </xdr:from>
    <xdr:ext cx="184731" cy="264560"/>
    <xdr:sp macro="" textlink="">
      <xdr:nvSpPr>
        <xdr:cNvPr id="262" name="TextBox 261">
          <a:extLst>
            <a:ext uri="{FF2B5EF4-FFF2-40B4-BE49-F238E27FC236}">
              <a16:creationId xmlns:a16="http://schemas.microsoft.com/office/drawing/2014/main" id="{00000000-0008-0000-0200-000006010000}"/>
            </a:ext>
          </a:extLst>
        </xdr:cNvPr>
        <xdr:cNvSpPr txBox="1"/>
      </xdr:nvSpPr>
      <xdr:spPr>
        <a:xfrm>
          <a:off x="527431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63" name="TextBox 262">
          <a:extLst>
            <a:ext uri="{FF2B5EF4-FFF2-40B4-BE49-F238E27FC236}">
              <a16:creationId xmlns:a16="http://schemas.microsoft.com/office/drawing/2014/main" id="{00000000-0008-0000-0200-00000701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64" name="TextBox 263">
          <a:extLst>
            <a:ext uri="{FF2B5EF4-FFF2-40B4-BE49-F238E27FC236}">
              <a16:creationId xmlns:a16="http://schemas.microsoft.com/office/drawing/2014/main" id="{00000000-0008-0000-0200-00000801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65" name="TextBox 264">
          <a:extLst>
            <a:ext uri="{FF2B5EF4-FFF2-40B4-BE49-F238E27FC236}">
              <a16:creationId xmlns:a16="http://schemas.microsoft.com/office/drawing/2014/main" id="{00000000-0008-0000-0200-00000901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84731" cy="264560"/>
    <xdr:sp macro="" textlink="">
      <xdr:nvSpPr>
        <xdr:cNvPr id="266" name="TextBox 265">
          <a:extLst>
            <a:ext uri="{FF2B5EF4-FFF2-40B4-BE49-F238E27FC236}">
              <a16:creationId xmlns:a16="http://schemas.microsoft.com/office/drawing/2014/main" id="{00000000-0008-0000-0200-00000A010000}"/>
            </a:ext>
          </a:extLst>
        </xdr:cNvPr>
        <xdr:cNvSpPr txBox="1"/>
      </xdr:nvSpPr>
      <xdr:spPr>
        <a:xfrm>
          <a:off x="5266690"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67" name="TextBox 266">
          <a:extLst>
            <a:ext uri="{FF2B5EF4-FFF2-40B4-BE49-F238E27FC236}">
              <a16:creationId xmlns:a16="http://schemas.microsoft.com/office/drawing/2014/main" id="{00000000-0008-0000-0200-00000B01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68" name="TextBox 267">
          <a:extLst>
            <a:ext uri="{FF2B5EF4-FFF2-40B4-BE49-F238E27FC236}">
              <a16:creationId xmlns:a16="http://schemas.microsoft.com/office/drawing/2014/main" id="{00000000-0008-0000-0200-00000C01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269" name="TextBox 268">
          <a:extLst>
            <a:ext uri="{FF2B5EF4-FFF2-40B4-BE49-F238E27FC236}">
              <a16:creationId xmlns:a16="http://schemas.microsoft.com/office/drawing/2014/main" id="{00000000-0008-0000-0200-00000D010000}"/>
            </a:ext>
          </a:extLst>
        </xdr:cNvPr>
        <xdr:cNvSpPr txBox="1"/>
      </xdr:nvSpPr>
      <xdr:spPr>
        <a:xfrm>
          <a:off x="5266690" y="2821051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270" name="TextBox 269">
          <a:extLst>
            <a:ext uri="{FF2B5EF4-FFF2-40B4-BE49-F238E27FC236}">
              <a16:creationId xmlns:a16="http://schemas.microsoft.com/office/drawing/2014/main" id="{00000000-0008-0000-0200-00000E010000}"/>
            </a:ext>
          </a:extLst>
        </xdr:cNvPr>
        <xdr:cNvSpPr txBox="1"/>
      </xdr:nvSpPr>
      <xdr:spPr>
        <a:xfrm>
          <a:off x="5266690" y="2821051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271" name="TextBox 270">
          <a:extLst>
            <a:ext uri="{FF2B5EF4-FFF2-40B4-BE49-F238E27FC236}">
              <a16:creationId xmlns:a16="http://schemas.microsoft.com/office/drawing/2014/main" id="{00000000-0008-0000-0200-00000F010000}"/>
            </a:ext>
          </a:extLst>
        </xdr:cNvPr>
        <xdr:cNvSpPr txBox="1"/>
      </xdr:nvSpPr>
      <xdr:spPr>
        <a:xfrm>
          <a:off x="5266690" y="2821051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272" name="TextBox 271">
          <a:extLst>
            <a:ext uri="{FF2B5EF4-FFF2-40B4-BE49-F238E27FC236}">
              <a16:creationId xmlns:a16="http://schemas.microsoft.com/office/drawing/2014/main" id="{00000000-0008-0000-0200-000010010000}"/>
            </a:ext>
          </a:extLst>
        </xdr:cNvPr>
        <xdr:cNvSpPr txBox="1"/>
      </xdr:nvSpPr>
      <xdr:spPr>
        <a:xfrm>
          <a:off x="5266690" y="2821051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73" name="TextBox 272">
          <a:extLst>
            <a:ext uri="{FF2B5EF4-FFF2-40B4-BE49-F238E27FC236}">
              <a16:creationId xmlns:a16="http://schemas.microsoft.com/office/drawing/2014/main" id="{00000000-0008-0000-0200-000011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74" name="TextBox 273">
          <a:extLst>
            <a:ext uri="{FF2B5EF4-FFF2-40B4-BE49-F238E27FC236}">
              <a16:creationId xmlns:a16="http://schemas.microsoft.com/office/drawing/2014/main" id="{00000000-0008-0000-0200-000012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75" name="TextBox 274">
          <a:extLst>
            <a:ext uri="{FF2B5EF4-FFF2-40B4-BE49-F238E27FC236}">
              <a16:creationId xmlns:a16="http://schemas.microsoft.com/office/drawing/2014/main" id="{00000000-0008-0000-0200-000013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76" name="TextBox 275">
          <a:extLst>
            <a:ext uri="{FF2B5EF4-FFF2-40B4-BE49-F238E27FC236}">
              <a16:creationId xmlns:a16="http://schemas.microsoft.com/office/drawing/2014/main" id="{00000000-0008-0000-0200-000014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277" name="TextBox 276">
          <a:extLst>
            <a:ext uri="{FF2B5EF4-FFF2-40B4-BE49-F238E27FC236}">
              <a16:creationId xmlns:a16="http://schemas.microsoft.com/office/drawing/2014/main" id="{00000000-0008-0000-0200-000015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278" name="TextBox 277">
          <a:extLst>
            <a:ext uri="{FF2B5EF4-FFF2-40B4-BE49-F238E27FC236}">
              <a16:creationId xmlns:a16="http://schemas.microsoft.com/office/drawing/2014/main" id="{00000000-0008-0000-0200-000016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279" name="TextBox 278">
          <a:extLst>
            <a:ext uri="{FF2B5EF4-FFF2-40B4-BE49-F238E27FC236}">
              <a16:creationId xmlns:a16="http://schemas.microsoft.com/office/drawing/2014/main" id="{00000000-0008-0000-0200-000017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280" name="TextBox 279">
          <a:extLst>
            <a:ext uri="{FF2B5EF4-FFF2-40B4-BE49-F238E27FC236}">
              <a16:creationId xmlns:a16="http://schemas.microsoft.com/office/drawing/2014/main" id="{00000000-0008-0000-0200-000018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81" name="TextBox 280">
          <a:extLst>
            <a:ext uri="{FF2B5EF4-FFF2-40B4-BE49-F238E27FC236}">
              <a16:creationId xmlns:a16="http://schemas.microsoft.com/office/drawing/2014/main" id="{00000000-0008-0000-0200-000019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82" name="TextBox 281">
          <a:extLst>
            <a:ext uri="{FF2B5EF4-FFF2-40B4-BE49-F238E27FC236}">
              <a16:creationId xmlns:a16="http://schemas.microsoft.com/office/drawing/2014/main" id="{00000000-0008-0000-0200-00001A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83" name="TextBox 282">
          <a:extLst>
            <a:ext uri="{FF2B5EF4-FFF2-40B4-BE49-F238E27FC236}">
              <a16:creationId xmlns:a16="http://schemas.microsoft.com/office/drawing/2014/main" id="{00000000-0008-0000-0200-00001B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84" name="TextBox 283">
          <a:extLst>
            <a:ext uri="{FF2B5EF4-FFF2-40B4-BE49-F238E27FC236}">
              <a16:creationId xmlns:a16="http://schemas.microsoft.com/office/drawing/2014/main" id="{00000000-0008-0000-0200-00001C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85" name="TextBox 284">
          <a:extLst>
            <a:ext uri="{FF2B5EF4-FFF2-40B4-BE49-F238E27FC236}">
              <a16:creationId xmlns:a16="http://schemas.microsoft.com/office/drawing/2014/main" id="{00000000-0008-0000-0200-00001D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86" name="TextBox 285">
          <a:extLst>
            <a:ext uri="{FF2B5EF4-FFF2-40B4-BE49-F238E27FC236}">
              <a16:creationId xmlns:a16="http://schemas.microsoft.com/office/drawing/2014/main" id="{00000000-0008-0000-0200-00001E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87" name="TextBox 286">
          <a:extLst>
            <a:ext uri="{FF2B5EF4-FFF2-40B4-BE49-F238E27FC236}">
              <a16:creationId xmlns:a16="http://schemas.microsoft.com/office/drawing/2014/main" id="{00000000-0008-0000-0200-00001F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88" name="TextBox 287">
          <a:extLst>
            <a:ext uri="{FF2B5EF4-FFF2-40B4-BE49-F238E27FC236}">
              <a16:creationId xmlns:a16="http://schemas.microsoft.com/office/drawing/2014/main" id="{00000000-0008-0000-0200-000020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89" name="TextBox 288">
          <a:extLst>
            <a:ext uri="{FF2B5EF4-FFF2-40B4-BE49-F238E27FC236}">
              <a16:creationId xmlns:a16="http://schemas.microsoft.com/office/drawing/2014/main" id="{00000000-0008-0000-0200-000021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90" name="TextBox 289">
          <a:extLst>
            <a:ext uri="{FF2B5EF4-FFF2-40B4-BE49-F238E27FC236}">
              <a16:creationId xmlns:a16="http://schemas.microsoft.com/office/drawing/2014/main" id="{00000000-0008-0000-0200-000022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91" name="TextBox 290">
          <a:extLst>
            <a:ext uri="{FF2B5EF4-FFF2-40B4-BE49-F238E27FC236}">
              <a16:creationId xmlns:a16="http://schemas.microsoft.com/office/drawing/2014/main" id="{00000000-0008-0000-0200-000023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292" name="TextBox 291">
          <a:extLst>
            <a:ext uri="{FF2B5EF4-FFF2-40B4-BE49-F238E27FC236}">
              <a16:creationId xmlns:a16="http://schemas.microsoft.com/office/drawing/2014/main" id="{00000000-0008-0000-0200-000024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93" name="TextBox 292">
          <a:extLst>
            <a:ext uri="{FF2B5EF4-FFF2-40B4-BE49-F238E27FC236}">
              <a16:creationId xmlns:a16="http://schemas.microsoft.com/office/drawing/2014/main" id="{00000000-0008-0000-0200-00002501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94" name="TextBox 293">
          <a:extLst>
            <a:ext uri="{FF2B5EF4-FFF2-40B4-BE49-F238E27FC236}">
              <a16:creationId xmlns:a16="http://schemas.microsoft.com/office/drawing/2014/main" id="{00000000-0008-0000-0200-00002601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95" name="TextBox 294">
          <a:extLst>
            <a:ext uri="{FF2B5EF4-FFF2-40B4-BE49-F238E27FC236}">
              <a16:creationId xmlns:a16="http://schemas.microsoft.com/office/drawing/2014/main" id="{00000000-0008-0000-0200-00002701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296" name="TextBox 295">
          <a:extLst>
            <a:ext uri="{FF2B5EF4-FFF2-40B4-BE49-F238E27FC236}">
              <a16:creationId xmlns:a16="http://schemas.microsoft.com/office/drawing/2014/main" id="{00000000-0008-0000-0200-00002801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297" name="TextBox 296">
          <a:extLst>
            <a:ext uri="{FF2B5EF4-FFF2-40B4-BE49-F238E27FC236}">
              <a16:creationId xmlns:a16="http://schemas.microsoft.com/office/drawing/2014/main" id="{00000000-0008-0000-0200-000029010000}"/>
            </a:ext>
          </a:extLst>
        </xdr:cNvPr>
        <xdr:cNvSpPr txBox="1"/>
      </xdr:nvSpPr>
      <xdr:spPr>
        <a:xfrm>
          <a:off x="5266055" y="2821051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298" name="TextBox 297">
          <a:extLst>
            <a:ext uri="{FF2B5EF4-FFF2-40B4-BE49-F238E27FC236}">
              <a16:creationId xmlns:a16="http://schemas.microsoft.com/office/drawing/2014/main" id="{00000000-0008-0000-0200-00002A010000}"/>
            </a:ext>
          </a:extLst>
        </xdr:cNvPr>
        <xdr:cNvSpPr txBox="1"/>
      </xdr:nvSpPr>
      <xdr:spPr>
        <a:xfrm>
          <a:off x="5266055" y="2821051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299" name="TextBox 298">
          <a:extLst>
            <a:ext uri="{FF2B5EF4-FFF2-40B4-BE49-F238E27FC236}">
              <a16:creationId xmlns:a16="http://schemas.microsoft.com/office/drawing/2014/main" id="{00000000-0008-0000-0200-00002B010000}"/>
            </a:ext>
          </a:extLst>
        </xdr:cNvPr>
        <xdr:cNvSpPr txBox="1"/>
      </xdr:nvSpPr>
      <xdr:spPr>
        <a:xfrm>
          <a:off x="5266055" y="2821051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300" name="TextBox 299">
          <a:extLst>
            <a:ext uri="{FF2B5EF4-FFF2-40B4-BE49-F238E27FC236}">
              <a16:creationId xmlns:a16="http://schemas.microsoft.com/office/drawing/2014/main" id="{00000000-0008-0000-0200-00002C010000}"/>
            </a:ext>
          </a:extLst>
        </xdr:cNvPr>
        <xdr:cNvSpPr txBox="1"/>
      </xdr:nvSpPr>
      <xdr:spPr>
        <a:xfrm>
          <a:off x="5266055" y="2821051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301" name="TextBox 300">
          <a:extLst>
            <a:ext uri="{FF2B5EF4-FFF2-40B4-BE49-F238E27FC236}">
              <a16:creationId xmlns:a16="http://schemas.microsoft.com/office/drawing/2014/main" id="{00000000-0008-0000-0200-00002D010000}"/>
            </a:ext>
          </a:extLst>
        </xdr:cNvPr>
        <xdr:cNvSpPr txBox="1"/>
      </xdr:nvSpPr>
      <xdr:spPr>
        <a:xfrm>
          <a:off x="5266690" y="2821051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302" name="TextBox 301">
          <a:extLst>
            <a:ext uri="{FF2B5EF4-FFF2-40B4-BE49-F238E27FC236}">
              <a16:creationId xmlns:a16="http://schemas.microsoft.com/office/drawing/2014/main" id="{00000000-0008-0000-0200-00002E010000}"/>
            </a:ext>
          </a:extLst>
        </xdr:cNvPr>
        <xdr:cNvSpPr txBox="1"/>
      </xdr:nvSpPr>
      <xdr:spPr>
        <a:xfrm>
          <a:off x="5266690" y="2821051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303" name="TextBox 302">
          <a:extLst>
            <a:ext uri="{FF2B5EF4-FFF2-40B4-BE49-F238E27FC236}">
              <a16:creationId xmlns:a16="http://schemas.microsoft.com/office/drawing/2014/main" id="{00000000-0008-0000-0200-00002F010000}"/>
            </a:ext>
          </a:extLst>
        </xdr:cNvPr>
        <xdr:cNvSpPr txBox="1"/>
      </xdr:nvSpPr>
      <xdr:spPr>
        <a:xfrm>
          <a:off x="5266690" y="2821051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304" name="TextBox 303">
          <a:extLst>
            <a:ext uri="{FF2B5EF4-FFF2-40B4-BE49-F238E27FC236}">
              <a16:creationId xmlns:a16="http://schemas.microsoft.com/office/drawing/2014/main" id="{00000000-0008-0000-0200-000030010000}"/>
            </a:ext>
          </a:extLst>
        </xdr:cNvPr>
        <xdr:cNvSpPr txBox="1"/>
      </xdr:nvSpPr>
      <xdr:spPr>
        <a:xfrm>
          <a:off x="5266690" y="2821051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05" name="TextBox 304">
          <a:extLst>
            <a:ext uri="{FF2B5EF4-FFF2-40B4-BE49-F238E27FC236}">
              <a16:creationId xmlns:a16="http://schemas.microsoft.com/office/drawing/2014/main" id="{00000000-0008-0000-0200-000031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06" name="TextBox 305">
          <a:extLst>
            <a:ext uri="{FF2B5EF4-FFF2-40B4-BE49-F238E27FC236}">
              <a16:creationId xmlns:a16="http://schemas.microsoft.com/office/drawing/2014/main" id="{00000000-0008-0000-0200-000032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07" name="TextBox 306">
          <a:extLst>
            <a:ext uri="{FF2B5EF4-FFF2-40B4-BE49-F238E27FC236}">
              <a16:creationId xmlns:a16="http://schemas.microsoft.com/office/drawing/2014/main" id="{00000000-0008-0000-0200-000033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08" name="TextBox 307">
          <a:extLst>
            <a:ext uri="{FF2B5EF4-FFF2-40B4-BE49-F238E27FC236}">
              <a16:creationId xmlns:a16="http://schemas.microsoft.com/office/drawing/2014/main" id="{00000000-0008-0000-0200-000034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09" name="TextBox 308">
          <a:extLst>
            <a:ext uri="{FF2B5EF4-FFF2-40B4-BE49-F238E27FC236}">
              <a16:creationId xmlns:a16="http://schemas.microsoft.com/office/drawing/2014/main" id="{00000000-0008-0000-0200-000035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10" name="TextBox 309">
          <a:extLst>
            <a:ext uri="{FF2B5EF4-FFF2-40B4-BE49-F238E27FC236}">
              <a16:creationId xmlns:a16="http://schemas.microsoft.com/office/drawing/2014/main" id="{00000000-0008-0000-0200-000036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11" name="TextBox 310">
          <a:extLst>
            <a:ext uri="{FF2B5EF4-FFF2-40B4-BE49-F238E27FC236}">
              <a16:creationId xmlns:a16="http://schemas.microsoft.com/office/drawing/2014/main" id="{00000000-0008-0000-0200-000037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12" name="TextBox 311">
          <a:extLst>
            <a:ext uri="{FF2B5EF4-FFF2-40B4-BE49-F238E27FC236}">
              <a16:creationId xmlns:a16="http://schemas.microsoft.com/office/drawing/2014/main" id="{00000000-0008-0000-0200-000038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13" name="TextBox 312">
          <a:extLst>
            <a:ext uri="{FF2B5EF4-FFF2-40B4-BE49-F238E27FC236}">
              <a16:creationId xmlns:a16="http://schemas.microsoft.com/office/drawing/2014/main" id="{00000000-0008-0000-0200-000039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14" name="TextBox 313">
          <a:extLst>
            <a:ext uri="{FF2B5EF4-FFF2-40B4-BE49-F238E27FC236}">
              <a16:creationId xmlns:a16="http://schemas.microsoft.com/office/drawing/2014/main" id="{00000000-0008-0000-0200-00003A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15" name="TextBox 314">
          <a:extLst>
            <a:ext uri="{FF2B5EF4-FFF2-40B4-BE49-F238E27FC236}">
              <a16:creationId xmlns:a16="http://schemas.microsoft.com/office/drawing/2014/main" id="{00000000-0008-0000-0200-00003B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16" name="TextBox 315">
          <a:extLst>
            <a:ext uri="{FF2B5EF4-FFF2-40B4-BE49-F238E27FC236}">
              <a16:creationId xmlns:a16="http://schemas.microsoft.com/office/drawing/2014/main" id="{00000000-0008-0000-0200-00003C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17" name="TextBox 316">
          <a:extLst>
            <a:ext uri="{FF2B5EF4-FFF2-40B4-BE49-F238E27FC236}">
              <a16:creationId xmlns:a16="http://schemas.microsoft.com/office/drawing/2014/main" id="{00000000-0008-0000-0200-00003D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18" name="TextBox 317">
          <a:extLst>
            <a:ext uri="{FF2B5EF4-FFF2-40B4-BE49-F238E27FC236}">
              <a16:creationId xmlns:a16="http://schemas.microsoft.com/office/drawing/2014/main" id="{00000000-0008-0000-0200-00003E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19" name="TextBox 318">
          <a:extLst>
            <a:ext uri="{FF2B5EF4-FFF2-40B4-BE49-F238E27FC236}">
              <a16:creationId xmlns:a16="http://schemas.microsoft.com/office/drawing/2014/main" id="{00000000-0008-0000-0200-00003F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20" name="TextBox 319">
          <a:extLst>
            <a:ext uri="{FF2B5EF4-FFF2-40B4-BE49-F238E27FC236}">
              <a16:creationId xmlns:a16="http://schemas.microsoft.com/office/drawing/2014/main" id="{00000000-0008-0000-0200-000040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241"/>
    <xdr:sp macro="" textlink="">
      <xdr:nvSpPr>
        <xdr:cNvPr id="321" name="TextBox 320">
          <a:extLst>
            <a:ext uri="{FF2B5EF4-FFF2-40B4-BE49-F238E27FC236}">
              <a16:creationId xmlns:a16="http://schemas.microsoft.com/office/drawing/2014/main" id="{00000000-0008-0000-0200-000041010000}"/>
            </a:ext>
          </a:extLst>
        </xdr:cNvPr>
        <xdr:cNvSpPr txBox="1"/>
      </xdr:nvSpPr>
      <xdr:spPr>
        <a:xfrm>
          <a:off x="5266055" y="285026100"/>
          <a:ext cx="191040" cy="26824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241"/>
    <xdr:sp macro="" textlink="">
      <xdr:nvSpPr>
        <xdr:cNvPr id="322" name="TextBox 321">
          <a:extLst>
            <a:ext uri="{FF2B5EF4-FFF2-40B4-BE49-F238E27FC236}">
              <a16:creationId xmlns:a16="http://schemas.microsoft.com/office/drawing/2014/main" id="{00000000-0008-0000-0200-000042010000}"/>
            </a:ext>
          </a:extLst>
        </xdr:cNvPr>
        <xdr:cNvSpPr txBox="1"/>
      </xdr:nvSpPr>
      <xdr:spPr>
        <a:xfrm>
          <a:off x="5266055" y="285026100"/>
          <a:ext cx="191040" cy="26824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241"/>
    <xdr:sp macro="" textlink="">
      <xdr:nvSpPr>
        <xdr:cNvPr id="323" name="TextBox 322">
          <a:extLst>
            <a:ext uri="{FF2B5EF4-FFF2-40B4-BE49-F238E27FC236}">
              <a16:creationId xmlns:a16="http://schemas.microsoft.com/office/drawing/2014/main" id="{00000000-0008-0000-0200-000043010000}"/>
            </a:ext>
          </a:extLst>
        </xdr:cNvPr>
        <xdr:cNvSpPr txBox="1"/>
      </xdr:nvSpPr>
      <xdr:spPr>
        <a:xfrm>
          <a:off x="5266055" y="285026100"/>
          <a:ext cx="191040" cy="26824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241"/>
    <xdr:sp macro="" textlink="">
      <xdr:nvSpPr>
        <xdr:cNvPr id="324" name="TextBox 323">
          <a:extLst>
            <a:ext uri="{FF2B5EF4-FFF2-40B4-BE49-F238E27FC236}">
              <a16:creationId xmlns:a16="http://schemas.microsoft.com/office/drawing/2014/main" id="{00000000-0008-0000-0200-000044010000}"/>
            </a:ext>
          </a:extLst>
        </xdr:cNvPr>
        <xdr:cNvSpPr txBox="1"/>
      </xdr:nvSpPr>
      <xdr:spPr>
        <a:xfrm>
          <a:off x="5266055" y="285026100"/>
          <a:ext cx="191040" cy="26824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7746"/>
    <xdr:sp macro="" textlink="">
      <xdr:nvSpPr>
        <xdr:cNvPr id="325" name="TextBox 324">
          <a:extLst>
            <a:ext uri="{FF2B5EF4-FFF2-40B4-BE49-F238E27FC236}">
              <a16:creationId xmlns:a16="http://schemas.microsoft.com/office/drawing/2014/main" id="{00000000-0008-0000-0200-000045010000}"/>
            </a:ext>
          </a:extLst>
        </xdr:cNvPr>
        <xdr:cNvSpPr txBox="1"/>
      </xdr:nvSpPr>
      <xdr:spPr>
        <a:xfrm>
          <a:off x="5266690" y="285026100"/>
          <a:ext cx="190889" cy="26774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7746"/>
    <xdr:sp macro="" textlink="">
      <xdr:nvSpPr>
        <xdr:cNvPr id="326" name="TextBox 325">
          <a:extLst>
            <a:ext uri="{FF2B5EF4-FFF2-40B4-BE49-F238E27FC236}">
              <a16:creationId xmlns:a16="http://schemas.microsoft.com/office/drawing/2014/main" id="{00000000-0008-0000-0200-000046010000}"/>
            </a:ext>
          </a:extLst>
        </xdr:cNvPr>
        <xdr:cNvSpPr txBox="1"/>
      </xdr:nvSpPr>
      <xdr:spPr>
        <a:xfrm>
          <a:off x="5266690" y="285026100"/>
          <a:ext cx="190889" cy="26774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7746"/>
    <xdr:sp macro="" textlink="">
      <xdr:nvSpPr>
        <xdr:cNvPr id="327" name="TextBox 326">
          <a:extLst>
            <a:ext uri="{FF2B5EF4-FFF2-40B4-BE49-F238E27FC236}">
              <a16:creationId xmlns:a16="http://schemas.microsoft.com/office/drawing/2014/main" id="{00000000-0008-0000-0200-000047010000}"/>
            </a:ext>
          </a:extLst>
        </xdr:cNvPr>
        <xdr:cNvSpPr txBox="1"/>
      </xdr:nvSpPr>
      <xdr:spPr>
        <a:xfrm>
          <a:off x="5266690" y="285026100"/>
          <a:ext cx="190889" cy="26774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7746"/>
    <xdr:sp macro="" textlink="">
      <xdr:nvSpPr>
        <xdr:cNvPr id="328" name="TextBox 327">
          <a:extLst>
            <a:ext uri="{FF2B5EF4-FFF2-40B4-BE49-F238E27FC236}">
              <a16:creationId xmlns:a16="http://schemas.microsoft.com/office/drawing/2014/main" id="{00000000-0008-0000-0200-000048010000}"/>
            </a:ext>
          </a:extLst>
        </xdr:cNvPr>
        <xdr:cNvSpPr txBox="1"/>
      </xdr:nvSpPr>
      <xdr:spPr>
        <a:xfrm>
          <a:off x="5266690" y="285026100"/>
          <a:ext cx="190889" cy="26774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29" name="TextBox 328">
          <a:extLst>
            <a:ext uri="{FF2B5EF4-FFF2-40B4-BE49-F238E27FC236}">
              <a16:creationId xmlns:a16="http://schemas.microsoft.com/office/drawing/2014/main" id="{00000000-0008-0000-0200-000049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30" name="TextBox 329">
          <a:extLst>
            <a:ext uri="{FF2B5EF4-FFF2-40B4-BE49-F238E27FC236}">
              <a16:creationId xmlns:a16="http://schemas.microsoft.com/office/drawing/2014/main" id="{00000000-0008-0000-0200-00004A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31" name="TextBox 330">
          <a:extLst>
            <a:ext uri="{FF2B5EF4-FFF2-40B4-BE49-F238E27FC236}">
              <a16:creationId xmlns:a16="http://schemas.microsoft.com/office/drawing/2014/main" id="{00000000-0008-0000-0200-00004B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32" name="TextBox 331">
          <a:extLst>
            <a:ext uri="{FF2B5EF4-FFF2-40B4-BE49-F238E27FC236}">
              <a16:creationId xmlns:a16="http://schemas.microsoft.com/office/drawing/2014/main" id="{00000000-0008-0000-0200-00004C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33" name="TextBox 332">
          <a:extLst>
            <a:ext uri="{FF2B5EF4-FFF2-40B4-BE49-F238E27FC236}">
              <a16:creationId xmlns:a16="http://schemas.microsoft.com/office/drawing/2014/main" id="{00000000-0008-0000-0200-00004D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34" name="TextBox 333">
          <a:extLst>
            <a:ext uri="{FF2B5EF4-FFF2-40B4-BE49-F238E27FC236}">
              <a16:creationId xmlns:a16="http://schemas.microsoft.com/office/drawing/2014/main" id="{00000000-0008-0000-0200-00004E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35" name="TextBox 334">
          <a:extLst>
            <a:ext uri="{FF2B5EF4-FFF2-40B4-BE49-F238E27FC236}">
              <a16:creationId xmlns:a16="http://schemas.microsoft.com/office/drawing/2014/main" id="{00000000-0008-0000-0200-00004F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36" name="TextBox 335">
          <a:extLst>
            <a:ext uri="{FF2B5EF4-FFF2-40B4-BE49-F238E27FC236}">
              <a16:creationId xmlns:a16="http://schemas.microsoft.com/office/drawing/2014/main" id="{00000000-0008-0000-0200-000050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37" name="TextBox 336">
          <a:extLst>
            <a:ext uri="{FF2B5EF4-FFF2-40B4-BE49-F238E27FC236}">
              <a16:creationId xmlns:a16="http://schemas.microsoft.com/office/drawing/2014/main" id="{00000000-0008-0000-0200-000051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38" name="TextBox 337">
          <a:extLst>
            <a:ext uri="{FF2B5EF4-FFF2-40B4-BE49-F238E27FC236}">
              <a16:creationId xmlns:a16="http://schemas.microsoft.com/office/drawing/2014/main" id="{00000000-0008-0000-0200-000052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39" name="TextBox 338">
          <a:extLst>
            <a:ext uri="{FF2B5EF4-FFF2-40B4-BE49-F238E27FC236}">
              <a16:creationId xmlns:a16="http://schemas.microsoft.com/office/drawing/2014/main" id="{00000000-0008-0000-0200-000053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40" name="TextBox 339">
          <a:extLst>
            <a:ext uri="{FF2B5EF4-FFF2-40B4-BE49-F238E27FC236}">
              <a16:creationId xmlns:a16="http://schemas.microsoft.com/office/drawing/2014/main" id="{00000000-0008-0000-0200-000054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41" name="TextBox 340">
          <a:extLst>
            <a:ext uri="{FF2B5EF4-FFF2-40B4-BE49-F238E27FC236}">
              <a16:creationId xmlns:a16="http://schemas.microsoft.com/office/drawing/2014/main" id="{00000000-0008-0000-0200-000055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42" name="TextBox 341">
          <a:extLst>
            <a:ext uri="{FF2B5EF4-FFF2-40B4-BE49-F238E27FC236}">
              <a16:creationId xmlns:a16="http://schemas.microsoft.com/office/drawing/2014/main" id="{00000000-0008-0000-0200-000056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43" name="TextBox 342">
          <a:extLst>
            <a:ext uri="{FF2B5EF4-FFF2-40B4-BE49-F238E27FC236}">
              <a16:creationId xmlns:a16="http://schemas.microsoft.com/office/drawing/2014/main" id="{00000000-0008-0000-0200-000057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44" name="TextBox 343">
          <a:extLst>
            <a:ext uri="{FF2B5EF4-FFF2-40B4-BE49-F238E27FC236}">
              <a16:creationId xmlns:a16="http://schemas.microsoft.com/office/drawing/2014/main" id="{00000000-0008-0000-0200-000058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45" name="TextBox 344">
          <a:extLst>
            <a:ext uri="{FF2B5EF4-FFF2-40B4-BE49-F238E27FC236}">
              <a16:creationId xmlns:a16="http://schemas.microsoft.com/office/drawing/2014/main" id="{00000000-0008-0000-0200-000059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46" name="TextBox 345">
          <a:extLst>
            <a:ext uri="{FF2B5EF4-FFF2-40B4-BE49-F238E27FC236}">
              <a16:creationId xmlns:a16="http://schemas.microsoft.com/office/drawing/2014/main" id="{00000000-0008-0000-0200-00005A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47" name="TextBox 346">
          <a:extLst>
            <a:ext uri="{FF2B5EF4-FFF2-40B4-BE49-F238E27FC236}">
              <a16:creationId xmlns:a16="http://schemas.microsoft.com/office/drawing/2014/main" id="{00000000-0008-0000-0200-00005B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48" name="TextBox 347">
          <a:extLst>
            <a:ext uri="{FF2B5EF4-FFF2-40B4-BE49-F238E27FC236}">
              <a16:creationId xmlns:a16="http://schemas.microsoft.com/office/drawing/2014/main" id="{00000000-0008-0000-0200-00005C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349" name="TextBox 348">
          <a:extLst>
            <a:ext uri="{FF2B5EF4-FFF2-40B4-BE49-F238E27FC236}">
              <a16:creationId xmlns:a16="http://schemas.microsoft.com/office/drawing/2014/main" id="{00000000-0008-0000-0200-00005D01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350" name="TextBox 349">
          <a:extLst>
            <a:ext uri="{FF2B5EF4-FFF2-40B4-BE49-F238E27FC236}">
              <a16:creationId xmlns:a16="http://schemas.microsoft.com/office/drawing/2014/main" id="{00000000-0008-0000-0200-00005E01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351" name="TextBox 350">
          <a:extLst>
            <a:ext uri="{FF2B5EF4-FFF2-40B4-BE49-F238E27FC236}">
              <a16:creationId xmlns:a16="http://schemas.microsoft.com/office/drawing/2014/main" id="{00000000-0008-0000-0200-00005F01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596265</xdr:colOff>
      <xdr:row>147</xdr:row>
      <xdr:rowOff>0</xdr:rowOff>
    </xdr:from>
    <xdr:ext cx="184731" cy="264560"/>
    <xdr:sp macro="" textlink="">
      <xdr:nvSpPr>
        <xdr:cNvPr id="352" name="TextBox 351">
          <a:extLst>
            <a:ext uri="{FF2B5EF4-FFF2-40B4-BE49-F238E27FC236}">
              <a16:creationId xmlns:a16="http://schemas.microsoft.com/office/drawing/2014/main" id="{00000000-0008-0000-0200-000060010000}"/>
            </a:ext>
          </a:extLst>
        </xdr:cNvPr>
        <xdr:cNvSpPr txBox="1"/>
      </xdr:nvSpPr>
      <xdr:spPr>
        <a:xfrm>
          <a:off x="5244465" y="2850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53" name="TextBox 352">
          <a:extLst>
            <a:ext uri="{FF2B5EF4-FFF2-40B4-BE49-F238E27FC236}">
              <a16:creationId xmlns:a16="http://schemas.microsoft.com/office/drawing/2014/main" id="{00000000-0008-0000-0200-000061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54" name="TextBox 353">
          <a:extLst>
            <a:ext uri="{FF2B5EF4-FFF2-40B4-BE49-F238E27FC236}">
              <a16:creationId xmlns:a16="http://schemas.microsoft.com/office/drawing/2014/main" id="{00000000-0008-0000-0200-000062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55" name="TextBox 354">
          <a:extLst>
            <a:ext uri="{FF2B5EF4-FFF2-40B4-BE49-F238E27FC236}">
              <a16:creationId xmlns:a16="http://schemas.microsoft.com/office/drawing/2014/main" id="{00000000-0008-0000-0200-000063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56" name="TextBox 355">
          <a:extLst>
            <a:ext uri="{FF2B5EF4-FFF2-40B4-BE49-F238E27FC236}">
              <a16:creationId xmlns:a16="http://schemas.microsoft.com/office/drawing/2014/main" id="{00000000-0008-0000-0200-000064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57" name="TextBox 356">
          <a:extLst>
            <a:ext uri="{FF2B5EF4-FFF2-40B4-BE49-F238E27FC236}">
              <a16:creationId xmlns:a16="http://schemas.microsoft.com/office/drawing/2014/main" id="{00000000-0008-0000-0200-000065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58" name="TextBox 357">
          <a:extLst>
            <a:ext uri="{FF2B5EF4-FFF2-40B4-BE49-F238E27FC236}">
              <a16:creationId xmlns:a16="http://schemas.microsoft.com/office/drawing/2014/main" id="{00000000-0008-0000-0200-000066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59" name="TextBox 358">
          <a:extLst>
            <a:ext uri="{FF2B5EF4-FFF2-40B4-BE49-F238E27FC236}">
              <a16:creationId xmlns:a16="http://schemas.microsoft.com/office/drawing/2014/main" id="{00000000-0008-0000-0200-000067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60" name="TextBox 359">
          <a:extLst>
            <a:ext uri="{FF2B5EF4-FFF2-40B4-BE49-F238E27FC236}">
              <a16:creationId xmlns:a16="http://schemas.microsoft.com/office/drawing/2014/main" id="{00000000-0008-0000-0200-000068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61" name="TextBox 360">
          <a:extLst>
            <a:ext uri="{FF2B5EF4-FFF2-40B4-BE49-F238E27FC236}">
              <a16:creationId xmlns:a16="http://schemas.microsoft.com/office/drawing/2014/main" id="{00000000-0008-0000-0200-000069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62" name="TextBox 361">
          <a:extLst>
            <a:ext uri="{FF2B5EF4-FFF2-40B4-BE49-F238E27FC236}">
              <a16:creationId xmlns:a16="http://schemas.microsoft.com/office/drawing/2014/main" id="{00000000-0008-0000-0200-00006A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63" name="TextBox 362">
          <a:extLst>
            <a:ext uri="{FF2B5EF4-FFF2-40B4-BE49-F238E27FC236}">
              <a16:creationId xmlns:a16="http://schemas.microsoft.com/office/drawing/2014/main" id="{00000000-0008-0000-0200-00006B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64" name="TextBox 363">
          <a:extLst>
            <a:ext uri="{FF2B5EF4-FFF2-40B4-BE49-F238E27FC236}">
              <a16:creationId xmlns:a16="http://schemas.microsoft.com/office/drawing/2014/main" id="{00000000-0008-0000-0200-00006C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65" name="TextBox 364">
          <a:extLst>
            <a:ext uri="{FF2B5EF4-FFF2-40B4-BE49-F238E27FC236}">
              <a16:creationId xmlns:a16="http://schemas.microsoft.com/office/drawing/2014/main" id="{00000000-0008-0000-0200-00006D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66" name="TextBox 365">
          <a:extLst>
            <a:ext uri="{FF2B5EF4-FFF2-40B4-BE49-F238E27FC236}">
              <a16:creationId xmlns:a16="http://schemas.microsoft.com/office/drawing/2014/main" id="{00000000-0008-0000-0200-00006E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67" name="TextBox 366">
          <a:extLst>
            <a:ext uri="{FF2B5EF4-FFF2-40B4-BE49-F238E27FC236}">
              <a16:creationId xmlns:a16="http://schemas.microsoft.com/office/drawing/2014/main" id="{00000000-0008-0000-0200-00006F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368" name="TextBox 367">
          <a:extLst>
            <a:ext uri="{FF2B5EF4-FFF2-40B4-BE49-F238E27FC236}">
              <a16:creationId xmlns:a16="http://schemas.microsoft.com/office/drawing/2014/main" id="{00000000-0008-0000-0200-000070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304"/>
    <xdr:sp macro="" textlink="">
      <xdr:nvSpPr>
        <xdr:cNvPr id="369" name="TextBox 368">
          <a:extLst>
            <a:ext uri="{FF2B5EF4-FFF2-40B4-BE49-F238E27FC236}">
              <a16:creationId xmlns:a16="http://schemas.microsoft.com/office/drawing/2014/main" id="{00000000-0008-0000-0200-000071010000}"/>
            </a:ext>
          </a:extLst>
        </xdr:cNvPr>
        <xdr:cNvSpPr txBox="1"/>
      </xdr:nvSpPr>
      <xdr:spPr>
        <a:xfrm>
          <a:off x="5266055" y="285026100"/>
          <a:ext cx="191040" cy="268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304"/>
    <xdr:sp macro="" textlink="">
      <xdr:nvSpPr>
        <xdr:cNvPr id="370" name="TextBox 369">
          <a:extLst>
            <a:ext uri="{FF2B5EF4-FFF2-40B4-BE49-F238E27FC236}">
              <a16:creationId xmlns:a16="http://schemas.microsoft.com/office/drawing/2014/main" id="{00000000-0008-0000-0200-000072010000}"/>
            </a:ext>
          </a:extLst>
        </xdr:cNvPr>
        <xdr:cNvSpPr txBox="1"/>
      </xdr:nvSpPr>
      <xdr:spPr>
        <a:xfrm>
          <a:off x="5266055" y="285026100"/>
          <a:ext cx="191040" cy="268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304"/>
    <xdr:sp macro="" textlink="">
      <xdr:nvSpPr>
        <xdr:cNvPr id="371" name="TextBox 370">
          <a:extLst>
            <a:ext uri="{FF2B5EF4-FFF2-40B4-BE49-F238E27FC236}">
              <a16:creationId xmlns:a16="http://schemas.microsoft.com/office/drawing/2014/main" id="{00000000-0008-0000-0200-000073010000}"/>
            </a:ext>
          </a:extLst>
        </xdr:cNvPr>
        <xdr:cNvSpPr txBox="1"/>
      </xdr:nvSpPr>
      <xdr:spPr>
        <a:xfrm>
          <a:off x="5266055" y="285026100"/>
          <a:ext cx="191040" cy="268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304"/>
    <xdr:sp macro="" textlink="">
      <xdr:nvSpPr>
        <xdr:cNvPr id="372" name="TextBox 371">
          <a:extLst>
            <a:ext uri="{FF2B5EF4-FFF2-40B4-BE49-F238E27FC236}">
              <a16:creationId xmlns:a16="http://schemas.microsoft.com/office/drawing/2014/main" id="{00000000-0008-0000-0200-000074010000}"/>
            </a:ext>
          </a:extLst>
        </xdr:cNvPr>
        <xdr:cNvSpPr txBox="1"/>
      </xdr:nvSpPr>
      <xdr:spPr>
        <a:xfrm>
          <a:off x="5266055" y="285026100"/>
          <a:ext cx="191040" cy="268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560"/>
    <xdr:sp macro="" textlink="">
      <xdr:nvSpPr>
        <xdr:cNvPr id="373" name="TextBox 372">
          <a:extLst>
            <a:ext uri="{FF2B5EF4-FFF2-40B4-BE49-F238E27FC236}">
              <a16:creationId xmlns:a16="http://schemas.microsoft.com/office/drawing/2014/main" id="{00000000-0008-0000-0200-000075010000}"/>
            </a:ext>
          </a:extLst>
        </xdr:cNvPr>
        <xdr:cNvSpPr txBox="1"/>
      </xdr:nvSpPr>
      <xdr:spPr>
        <a:xfrm>
          <a:off x="5266690" y="2850261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560"/>
    <xdr:sp macro="" textlink="">
      <xdr:nvSpPr>
        <xdr:cNvPr id="374" name="TextBox 373">
          <a:extLst>
            <a:ext uri="{FF2B5EF4-FFF2-40B4-BE49-F238E27FC236}">
              <a16:creationId xmlns:a16="http://schemas.microsoft.com/office/drawing/2014/main" id="{00000000-0008-0000-0200-000076010000}"/>
            </a:ext>
          </a:extLst>
        </xdr:cNvPr>
        <xdr:cNvSpPr txBox="1"/>
      </xdr:nvSpPr>
      <xdr:spPr>
        <a:xfrm>
          <a:off x="5266690" y="2850261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560"/>
    <xdr:sp macro="" textlink="">
      <xdr:nvSpPr>
        <xdr:cNvPr id="375" name="TextBox 374">
          <a:extLst>
            <a:ext uri="{FF2B5EF4-FFF2-40B4-BE49-F238E27FC236}">
              <a16:creationId xmlns:a16="http://schemas.microsoft.com/office/drawing/2014/main" id="{00000000-0008-0000-0200-000077010000}"/>
            </a:ext>
          </a:extLst>
        </xdr:cNvPr>
        <xdr:cNvSpPr txBox="1"/>
      </xdr:nvSpPr>
      <xdr:spPr>
        <a:xfrm>
          <a:off x="5266690" y="2850261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560"/>
    <xdr:sp macro="" textlink="">
      <xdr:nvSpPr>
        <xdr:cNvPr id="376" name="TextBox 375">
          <a:extLst>
            <a:ext uri="{FF2B5EF4-FFF2-40B4-BE49-F238E27FC236}">
              <a16:creationId xmlns:a16="http://schemas.microsoft.com/office/drawing/2014/main" id="{00000000-0008-0000-0200-000078010000}"/>
            </a:ext>
          </a:extLst>
        </xdr:cNvPr>
        <xdr:cNvSpPr txBox="1"/>
      </xdr:nvSpPr>
      <xdr:spPr>
        <a:xfrm>
          <a:off x="5266690" y="285026100"/>
          <a:ext cx="19088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377" name="TextBox 376">
          <a:extLst>
            <a:ext uri="{FF2B5EF4-FFF2-40B4-BE49-F238E27FC236}">
              <a16:creationId xmlns:a16="http://schemas.microsoft.com/office/drawing/2014/main" id="{00000000-0008-0000-0200-000079010000}"/>
            </a:ext>
          </a:extLst>
        </xdr:cNvPr>
        <xdr:cNvSpPr txBox="1"/>
      </xdr:nvSpPr>
      <xdr:spPr>
        <a:xfrm>
          <a:off x="5266690" y="2821051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378" name="TextBox 377">
          <a:extLst>
            <a:ext uri="{FF2B5EF4-FFF2-40B4-BE49-F238E27FC236}">
              <a16:creationId xmlns:a16="http://schemas.microsoft.com/office/drawing/2014/main" id="{00000000-0008-0000-0200-00007A010000}"/>
            </a:ext>
          </a:extLst>
        </xdr:cNvPr>
        <xdr:cNvSpPr txBox="1"/>
      </xdr:nvSpPr>
      <xdr:spPr>
        <a:xfrm>
          <a:off x="5266690" y="2821051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379" name="TextBox 378">
          <a:extLst>
            <a:ext uri="{FF2B5EF4-FFF2-40B4-BE49-F238E27FC236}">
              <a16:creationId xmlns:a16="http://schemas.microsoft.com/office/drawing/2014/main" id="{00000000-0008-0000-0200-00007B010000}"/>
            </a:ext>
          </a:extLst>
        </xdr:cNvPr>
        <xdr:cNvSpPr txBox="1"/>
      </xdr:nvSpPr>
      <xdr:spPr>
        <a:xfrm>
          <a:off x="5266690" y="2821051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380" name="TextBox 379">
          <a:extLst>
            <a:ext uri="{FF2B5EF4-FFF2-40B4-BE49-F238E27FC236}">
              <a16:creationId xmlns:a16="http://schemas.microsoft.com/office/drawing/2014/main" id="{00000000-0008-0000-0200-00007C010000}"/>
            </a:ext>
          </a:extLst>
        </xdr:cNvPr>
        <xdr:cNvSpPr txBox="1"/>
      </xdr:nvSpPr>
      <xdr:spPr>
        <a:xfrm>
          <a:off x="5266690" y="2821051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81" name="TextBox 380">
          <a:extLst>
            <a:ext uri="{FF2B5EF4-FFF2-40B4-BE49-F238E27FC236}">
              <a16:creationId xmlns:a16="http://schemas.microsoft.com/office/drawing/2014/main" id="{00000000-0008-0000-0200-00007D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82" name="TextBox 381">
          <a:extLst>
            <a:ext uri="{FF2B5EF4-FFF2-40B4-BE49-F238E27FC236}">
              <a16:creationId xmlns:a16="http://schemas.microsoft.com/office/drawing/2014/main" id="{00000000-0008-0000-0200-00007E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83" name="TextBox 382">
          <a:extLst>
            <a:ext uri="{FF2B5EF4-FFF2-40B4-BE49-F238E27FC236}">
              <a16:creationId xmlns:a16="http://schemas.microsoft.com/office/drawing/2014/main" id="{00000000-0008-0000-0200-00007F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84" name="TextBox 383">
          <a:extLst>
            <a:ext uri="{FF2B5EF4-FFF2-40B4-BE49-F238E27FC236}">
              <a16:creationId xmlns:a16="http://schemas.microsoft.com/office/drawing/2014/main" id="{00000000-0008-0000-0200-000080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85" name="TextBox 384">
          <a:extLst>
            <a:ext uri="{FF2B5EF4-FFF2-40B4-BE49-F238E27FC236}">
              <a16:creationId xmlns:a16="http://schemas.microsoft.com/office/drawing/2014/main" id="{00000000-0008-0000-0200-000081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86" name="TextBox 385">
          <a:extLst>
            <a:ext uri="{FF2B5EF4-FFF2-40B4-BE49-F238E27FC236}">
              <a16:creationId xmlns:a16="http://schemas.microsoft.com/office/drawing/2014/main" id="{00000000-0008-0000-0200-000082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87" name="TextBox 386">
          <a:extLst>
            <a:ext uri="{FF2B5EF4-FFF2-40B4-BE49-F238E27FC236}">
              <a16:creationId xmlns:a16="http://schemas.microsoft.com/office/drawing/2014/main" id="{00000000-0008-0000-0200-000083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88" name="TextBox 387">
          <a:extLst>
            <a:ext uri="{FF2B5EF4-FFF2-40B4-BE49-F238E27FC236}">
              <a16:creationId xmlns:a16="http://schemas.microsoft.com/office/drawing/2014/main" id="{00000000-0008-0000-0200-000084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89" name="TextBox 388">
          <a:extLst>
            <a:ext uri="{FF2B5EF4-FFF2-40B4-BE49-F238E27FC236}">
              <a16:creationId xmlns:a16="http://schemas.microsoft.com/office/drawing/2014/main" id="{00000000-0008-0000-0200-000085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90" name="TextBox 389">
          <a:extLst>
            <a:ext uri="{FF2B5EF4-FFF2-40B4-BE49-F238E27FC236}">
              <a16:creationId xmlns:a16="http://schemas.microsoft.com/office/drawing/2014/main" id="{00000000-0008-0000-0200-000086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91" name="TextBox 390">
          <a:extLst>
            <a:ext uri="{FF2B5EF4-FFF2-40B4-BE49-F238E27FC236}">
              <a16:creationId xmlns:a16="http://schemas.microsoft.com/office/drawing/2014/main" id="{00000000-0008-0000-0200-000087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92" name="TextBox 391">
          <a:extLst>
            <a:ext uri="{FF2B5EF4-FFF2-40B4-BE49-F238E27FC236}">
              <a16:creationId xmlns:a16="http://schemas.microsoft.com/office/drawing/2014/main" id="{00000000-0008-0000-0200-000088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93" name="TextBox 392">
          <a:extLst>
            <a:ext uri="{FF2B5EF4-FFF2-40B4-BE49-F238E27FC236}">
              <a16:creationId xmlns:a16="http://schemas.microsoft.com/office/drawing/2014/main" id="{00000000-0008-0000-0200-000089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94" name="TextBox 393">
          <a:extLst>
            <a:ext uri="{FF2B5EF4-FFF2-40B4-BE49-F238E27FC236}">
              <a16:creationId xmlns:a16="http://schemas.microsoft.com/office/drawing/2014/main" id="{00000000-0008-0000-0200-00008A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95" name="TextBox 394">
          <a:extLst>
            <a:ext uri="{FF2B5EF4-FFF2-40B4-BE49-F238E27FC236}">
              <a16:creationId xmlns:a16="http://schemas.microsoft.com/office/drawing/2014/main" id="{00000000-0008-0000-0200-00008B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396" name="TextBox 395">
          <a:extLst>
            <a:ext uri="{FF2B5EF4-FFF2-40B4-BE49-F238E27FC236}">
              <a16:creationId xmlns:a16="http://schemas.microsoft.com/office/drawing/2014/main" id="{00000000-0008-0000-0200-00008C010000}"/>
            </a:ext>
          </a:extLst>
        </xdr:cNvPr>
        <xdr:cNvSpPr txBox="1"/>
      </xdr:nvSpPr>
      <xdr:spPr>
        <a:xfrm>
          <a:off x="5280660" y="2821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241"/>
    <xdr:sp macro="" textlink="">
      <xdr:nvSpPr>
        <xdr:cNvPr id="397" name="TextBox 396">
          <a:extLst>
            <a:ext uri="{FF2B5EF4-FFF2-40B4-BE49-F238E27FC236}">
              <a16:creationId xmlns:a16="http://schemas.microsoft.com/office/drawing/2014/main" id="{00000000-0008-0000-0200-00008D010000}"/>
            </a:ext>
          </a:extLst>
        </xdr:cNvPr>
        <xdr:cNvSpPr txBox="1"/>
      </xdr:nvSpPr>
      <xdr:spPr>
        <a:xfrm>
          <a:off x="5266055" y="285026100"/>
          <a:ext cx="191040" cy="26824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241"/>
    <xdr:sp macro="" textlink="">
      <xdr:nvSpPr>
        <xdr:cNvPr id="398" name="TextBox 397">
          <a:extLst>
            <a:ext uri="{FF2B5EF4-FFF2-40B4-BE49-F238E27FC236}">
              <a16:creationId xmlns:a16="http://schemas.microsoft.com/office/drawing/2014/main" id="{00000000-0008-0000-0200-00008E010000}"/>
            </a:ext>
          </a:extLst>
        </xdr:cNvPr>
        <xdr:cNvSpPr txBox="1"/>
      </xdr:nvSpPr>
      <xdr:spPr>
        <a:xfrm>
          <a:off x="5266055" y="285026100"/>
          <a:ext cx="191040" cy="26824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241"/>
    <xdr:sp macro="" textlink="">
      <xdr:nvSpPr>
        <xdr:cNvPr id="399" name="TextBox 398">
          <a:extLst>
            <a:ext uri="{FF2B5EF4-FFF2-40B4-BE49-F238E27FC236}">
              <a16:creationId xmlns:a16="http://schemas.microsoft.com/office/drawing/2014/main" id="{00000000-0008-0000-0200-00008F010000}"/>
            </a:ext>
          </a:extLst>
        </xdr:cNvPr>
        <xdr:cNvSpPr txBox="1"/>
      </xdr:nvSpPr>
      <xdr:spPr>
        <a:xfrm>
          <a:off x="5266055" y="285026100"/>
          <a:ext cx="191040" cy="26824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8241"/>
    <xdr:sp macro="" textlink="">
      <xdr:nvSpPr>
        <xdr:cNvPr id="400" name="TextBox 399">
          <a:extLst>
            <a:ext uri="{FF2B5EF4-FFF2-40B4-BE49-F238E27FC236}">
              <a16:creationId xmlns:a16="http://schemas.microsoft.com/office/drawing/2014/main" id="{00000000-0008-0000-0200-000090010000}"/>
            </a:ext>
          </a:extLst>
        </xdr:cNvPr>
        <xdr:cNvSpPr txBox="1"/>
      </xdr:nvSpPr>
      <xdr:spPr>
        <a:xfrm>
          <a:off x="5266055" y="285026100"/>
          <a:ext cx="191040" cy="26824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01" name="TextBox 400">
          <a:extLst>
            <a:ext uri="{FF2B5EF4-FFF2-40B4-BE49-F238E27FC236}">
              <a16:creationId xmlns:a16="http://schemas.microsoft.com/office/drawing/2014/main" id="{00000000-0008-0000-0200-000091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02" name="TextBox 401">
          <a:extLst>
            <a:ext uri="{FF2B5EF4-FFF2-40B4-BE49-F238E27FC236}">
              <a16:creationId xmlns:a16="http://schemas.microsoft.com/office/drawing/2014/main" id="{00000000-0008-0000-0200-000092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03" name="TextBox 402">
          <a:extLst>
            <a:ext uri="{FF2B5EF4-FFF2-40B4-BE49-F238E27FC236}">
              <a16:creationId xmlns:a16="http://schemas.microsoft.com/office/drawing/2014/main" id="{00000000-0008-0000-0200-000093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04" name="TextBox 403">
          <a:extLst>
            <a:ext uri="{FF2B5EF4-FFF2-40B4-BE49-F238E27FC236}">
              <a16:creationId xmlns:a16="http://schemas.microsoft.com/office/drawing/2014/main" id="{00000000-0008-0000-0200-000094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05" name="TextBox 404">
          <a:extLst>
            <a:ext uri="{FF2B5EF4-FFF2-40B4-BE49-F238E27FC236}">
              <a16:creationId xmlns:a16="http://schemas.microsoft.com/office/drawing/2014/main" id="{00000000-0008-0000-0200-000095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06" name="TextBox 405">
          <a:extLst>
            <a:ext uri="{FF2B5EF4-FFF2-40B4-BE49-F238E27FC236}">
              <a16:creationId xmlns:a16="http://schemas.microsoft.com/office/drawing/2014/main" id="{00000000-0008-0000-0200-000096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07" name="TextBox 406">
          <a:extLst>
            <a:ext uri="{FF2B5EF4-FFF2-40B4-BE49-F238E27FC236}">
              <a16:creationId xmlns:a16="http://schemas.microsoft.com/office/drawing/2014/main" id="{00000000-0008-0000-0200-000097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08" name="TextBox 407">
          <a:extLst>
            <a:ext uri="{FF2B5EF4-FFF2-40B4-BE49-F238E27FC236}">
              <a16:creationId xmlns:a16="http://schemas.microsoft.com/office/drawing/2014/main" id="{00000000-0008-0000-0200-000098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09" name="TextBox 408">
          <a:extLst>
            <a:ext uri="{FF2B5EF4-FFF2-40B4-BE49-F238E27FC236}">
              <a16:creationId xmlns:a16="http://schemas.microsoft.com/office/drawing/2014/main" id="{00000000-0008-0000-0200-000099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10" name="TextBox 409">
          <a:extLst>
            <a:ext uri="{FF2B5EF4-FFF2-40B4-BE49-F238E27FC236}">
              <a16:creationId xmlns:a16="http://schemas.microsoft.com/office/drawing/2014/main" id="{00000000-0008-0000-0200-00009A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11" name="TextBox 410">
          <a:extLst>
            <a:ext uri="{FF2B5EF4-FFF2-40B4-BE49-F238E27FC236}">
              <a16:creationId xmlns:a16="http://schemas.microsoft.com/office/drawing/2014/main" id="{00000000-0008-0000-0200-00009B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12" name="TextBox 411">
          <a:extLst>
            <a:ext uri="{FF2B5EF4-FFF2-40B4-BE49-F238E27FC236}">
              <a16:creationId xmlns:a16="http://schemas.microsoft.com/office/drawing/2014/main" id="{00000000-0008-0000-0200-00009C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13" name="TextBox 412">
          <a:extLst>
            <a:ext uri="{FF2B5EF4-FFF2-40B4-BE49-F238E27FC236}">
              <a16:creationId xmlns:a16="http://schemas.microsoft.com/office/drawing/2014/main" id="{00000000-0008-0000-0200-00009D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14" name="TextBox 413">
          <a:extLst>
            <a:ext uri="{FF2B5EF4-FFF2-40B4-BE49-F238E27FC236}">
              <a16:creationId xmlns:a16="http://schemas.microsoft.com/office/drawing/2014/main" id="{00000000-0008-0000-0200-00009E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15" name="TextBox 414">
          <a:extLst>
            <a:ext uri="{FF2B5EF4-FFF2-40B4-BE49-F238E27FC236}">
              <a16:creationId xmlns:a16="http://schemas.microsoft.com/office/drawing/2014/main" id="{00000000-0008-0000-0200-00009F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91101" cy="264560"/>
    <xdr:sp macro="" textlink="">
      <xdr:nvSpPr>
        <xdr:cNvPr id="416" name="TextBox 415">
          <a:extLst>
            <a:ext uri="{FF2B5EF4-FFF2-40B4-BE49-F238E27FC236}">
              <a16:creationId xmlns:a16="http://schemas.microsoft.com/office/drawing/2014/main" id="{00000000-0008-0000-0200-0000A0010000}"/>
            </a:ext>
          </a:extLst>
        </xdr:cNvPr>
        <xdr:cNvSpPr txBox="1"/>
      </xdr:nvSpPr>
      <xdr:spPr>
        <a:xfrm>
          <a:off x="5280660" y="285026100"/>
          <a:ext cx="19110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417" name="TextBox 416">
          <a:extLst>
            <a:ext uri="{FF2B5EF4-FFF2-40B4-BE49-F238E27FC236}">
              <a16:creationId xmlns:a16="http://schemas.microsoft.com/office/drawing/2014/main" id="{00000000-0008-0000-0200-0000A1010000}"/>
            </a:ext>
          </a:extLst>
        </xdr:cNvPr>
        <xdr:cNvSpPr txBox="1"/>
      </xdr:nvSpPr>
      <xdr:spPr>
        <a:xfrm>
          <a:off x="5266690" y="2835656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418" name="TextBox 417">
          <a:extLst>
            <a:ext uri="{FF2B5EF4-FFF2-40B4-BE49-F238E27FC236}">
              <a16:creationId xmlns:a16="http://schemas.microsoft.com/office/drawing/2014/main" id="{00000000-0008-0000-0200-0000A2010000}"/>
            </a:ext>
          </a:extLst>
        </xdr:cNvPr>
        <xdr:cNvSpPr txBox="1"/>
      </xdr:nvSpPr>
      <xdr:spPr>
        <a:xfrm>
          <a:off x="5266690" y="2835656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419" name="TextBox 418">
          <a:extLst>
            <a:ext uri="{FF2B5EF4-FFF2-40B4-BE49-F238E27FC236}">
              <a16:creationId xmlns:a16="http://schemas.microsoft.com/office/drawing/2014/main" id="{00000000-0008-0000-0200-0000A3010000}"/>
            </a:ext>
          </a:extLst>
        </xdr:cNvPr>
        <xdr:cNvSpPr txBox="1"/>
      </xdr:nvSpPr>
      <xdr:spPr>
        <a:xfrm>
          <a:off x="5266690" y="2835656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420" name="TextBox 419">
          <a:extLst>
            <a:ext uri="{FF2B5EF4-FFF2-40B4-BE49-F238E27FC236}">
              <a16:creationId xmlns:a16="http://schemas.microsoft.com/office/drawing/2014/main" id="{00000000-0008-0000-0200-0000A4010000}"/>
            </a:ext>
          </a:extLst>
        </xdr:cNvPr>
        <xdr:cNvSpPr txBox="1"/>
      </xdr:nvSpPr>
      <xdr:spPr>
        <a:xfrm>
          <a:off x="5266690" y="2835656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21" name="TextBox 420">
          <a:extLst>
            <a:ext uri="{FF2B5EF4-FFF2-40B4-BE49-F238E27FC236}">
              <a16:creationId xmlns:a16="http://schemas.microsoft.com/office/drawing/2014/main" id="{00000000-0008-0000-0200-0000A5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22" name="TextBox 421">
          <a:extLst>
            <a:ext uri="{FF2B5EF4-FFF2-40B4-BE49-F238E27FC236}">
              <a16:creationId xmlns:a16="http://schemas.microsoft.com/office/drawing/2014/main" id="{00000000-0008-0000-0200-0000A6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23" name="TextBox 422">
          <a:extLst>
            <a:ext uri="{FF2B5EF4-FFF2-40B4-BE49-F238E27FC236}">
              <a16:creationId xmlns:a16="http://schemas.microsoft.com/office/drawing/2014/main" id="{00000000-0008-0000-0200-0000A7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24" name="TextBox 423">
          <a:extLst>
            <a:ext uri="{FF2B5EF4-FFF2-40B4-BE49-F238E27FC236}">
              <a16:creationId xmlns:a16="http://schemas.microsoft.com/office/drawing/2014/main" id="{00000000-0008-0000-0200-0000A8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25" name="TextBox 424">
          <a:extLst>
            <a:ext uri="{FF2B5EF4-FFF2-40B4-BE49-F238E27FC236}">
              <a16:creationId xmlns:a16="http://schemas.microsoft.com/office/drawing/2014/main" id="{00000000-0008-0000-0200-0000A9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26" name="TextBox 425">
          <a:extLst>
            <a:ext uri="{FF2B5EF4-FFF2-40B4-BE49-F238E27FC236}">
              <a16:creationId xmlns:a16="http://schemas.microsoft.com/office/drawing/2014/main" id="{00000000-0008-0000-0200-0000AA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27" name="TextBox 426">
          <a:extLst>
            <a:ext uri="{FF2B5EF4-FFF2-40B4-BE49-F238E27FC236}">
              <a16:creationId xmlns:a16="http://schemas.microsoft.com/office/drawing/2014/main" id="{00000000-0008-0000-0200-0000AB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28" name="TextBox 427">
          <a:extLst>
            <a:ext uri="{FF2B5EF4-FFF2-40B4-BE49-F238E27FC236}">
              <a16:creationId xmlns:a16="http://schemas.microsoft.com/office/drawing/2014/main" id="{00000000-0008-0000-0200-0000AC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29" name="TextBox 428">
          <a:extLst>
            <a:ext uri="{FF2B5EF4-FFF2-40B4-BE49-F238E27FC236}">
              <a16:creationId xmlns:a16="http://schemas.microsoft.com/office/drawing/2014/main" id="{00000000-0008-0000-0200-0000AD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30" name="TextBox 429">
          <a:extLst>
            <a:ext uri="{FF2B5EF4-FFF2-40B4-BE49-F238E27FC236}">
              <a16:creationId xmlns:a16="http://schemas.microsoft.com/office/drawing/2014/main" id="{00000000-0008-0000-0200-0000AE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31" name="TextBox 430">
          <a:extLst>
            <a:ext uri="{FF2B5EF4-FFF2-40B4-BE49-F238E27FC236}">
              <a16:creationId xmlns:a16="http://schemas.microsoft.com/office/drawing/2014/main" id="{00000000-0008-0000-0200-0000AF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32" name="TextBox 431">
          <a:extLst>
            <a:ext uri="{FF2B5EF4-FFF2-40B4-BE49-F238E27FC236}">
              <a16:creationId xmlns:a16="http://schemas.microsoft.com/office/drawing/2014/main" id="{00000000-0008-0000-0200-0000B0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33" name="TextBox 432">
          <a:extLst>
            <a:ext uri="{FF2B5EF4-FFF2-40B4-BE49-F238E27FC236}">
              <a16:creationId xmlns:a16="http://schemas.microsoft.com/office/drawing/2014/main" id="{00000000-0008-0000-0200-0000B1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34" name="TextBox 433">
          <a:extLst>
            <a:ext uri="{FF2B5EF4-FFF2-40B4-BE49-F238E27FC236}">
              <a16:creationId xmlns:a16="http://schemas.microsoft.com/office/drawing/2014/main" id="{00000000-0008-0000-0200-0000B2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35" name="TextBox 434">
          <a:extLst>
            <a:ext uri="{FF2B5EF4-FFF2-40B4-BE49-F238E27FC236}">
              <a16:creationId xmlns:a16="http://schemas.microsoft.com/office/drawing/2014/main" id="{00000000-0008-0000-0200-0000B3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36" name="TextBox 435">
          <a:extLst>
            <a:ext uri="{FF2B5EF4-FFF2-40B4-BE49-F238E27FC236}">
              <a16:creationId xmlns:a16="http://schemas.microsoft.com/office/drawing/2014/main" id="{00000000-0008-0000-0200-0000B4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437" name="TextBox 436">
          <a:extLst>
            <a:ext uri="{FF2B5EF4-FFF2-40B4-BE49-F238E27FC236}">
              <a16:creationId xmlns:a16="http://schemas.microsoft.com/office/drawing/2014/main" id="{00000000-0008-0000-0200-0000B5010000}"/>
            </a:ext>
          </a:extLst>
        </xdr:cNvPr>
        <xdr:cNvSpPr txBox="1"/>
      </xdr:nvSpPr>
      <xdr:spPr>
        <a:xfrm>
          <a:off x="5266055" y="2835656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438" name="TextBox 437">
          <a:extLst>
            <a:ext uri="{FF2B5EF4-FFF2-40B4-BE49-F238E27FC236}">
              <a16:creationId xmlns:a16="http://schemas.microsoft.com/office/drawing/2014/main" id="{00000000-0008-0000-0200-0000B6010000}"/>
            </a:ext>
          </a:extLst>
        </xdr:cNvPr>
        <xdr:cNvSpPr txBox="1"/>
      </xdr:nvSpPr>
      <xdr:spPr>
        <a:xfrm>
          <a:off x="5266055" y="2835656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439" name="TextBox 438">
          <a:extLst>
            <a:ext uri="{FF2B5EF4-FFF2-40B4-BE49-F238E27FC236}">
              <a16:creationId xmlns:a16="http://schemas.microsoft.com/office/drawing/2014/main" id="{00000000-0008-0000-0200-0000B7010000}"/>
            </a:ext>
          </a:extLst>
        </xdr:cNvPr>
        <xdr:cNvSpPr txBox="1"/>
      </xdr:nvSpPr>
      <xdr:spPr>
        <a:xfrm>
          <a:off x="5266055" y="2835656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440" name="TextBox 439">
          <a:extLst>
            <a:ext uri="{FF2B5EF4-FFF2-40B4-BE49-F238E27FC236}">
              <a16:creationId xmlns:a16="http://schemas.microsoft.com/office/drawing/2014/main" id="{00000000-0008-0000-0200-0000B8010000}"/>
            </a:ext>
          </a:extLst>
        </xdr:cNvPr>
        <xdr:cNvSpPr txBox="1"/>
      </xdr:nvSpPr>
      <xdr:spPr>
        <a:xfrm>
          <a:off x="5266055" y="2835656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441" name="TextBox 440">
          <a:extLst>
            <a:ext uri="{FF2B5EF4-FFF2-40B4-BE49-F238E27FC236}">
              <a16:creationId xmlns:a16="http://schemas.microsoft.com/office/drawing/2014/main" id="{00000000-0008-0000-0200-0000B9010000}"/>
            </a:ext>
          </a:extLst>
        </xdr:cNvPr>
        <xdr:cNvSpPr txBox="1"/>
      </xdr:nvSpPr>
      <xdr:spPr>
        <a:xfrm>
          <a:off x="5266690" y="2835656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442" name="TextBox 441">
          <a:extLst>
            <a:ext uri="{FF2B5EF4-FFF2-40B4-BE49-F238E27FC236}">
              <a16:creationId xmlns:a16="http://schemas.microsoft.com/office/drawing/2014/main" id="{00000000-0008-0000-0200-0000BA010000}"/>
            </a:ext>
          </a:extLst>
        </xdr:cNvPr>
        <xdr:cNvSpPr txBox="1"/>
      </xdr:nvSpPr>
      <xdr:spPr>
        <a:xfrm>
          <a:off x="5266690" y="2835656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443" name="TextBox 442">
          <a:extLst>
            <a:ext uri="{FF2B5EF4-FFF2-40B4-BE49-F238E27FC236}">
              <a16:creationId xmlns:a16="http://schemas.microsoft.com/office/drawing/2014/main" id="{00000000-0008-0000-0200-0000BB010000}"/>
            </a:ext>
          </a:extLst>
        </xdr:cNvPr>
        <xdr:cNvSpPr txBox="1"/>
      </xdr:nvSpPr>
      <xdr:spPr>
        <a:xfrm>
          <a:off x="5266690" y="2835656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444" name="TextBox 443">
          <a:extLst>
            <a:ext uri="{FF2B5EF4-FFF2-40B4-BE49-F238E27FC236}">
              <a16:creationId xmlns:a16="http://schemas.microsoft.com/office/drawing/2014/main" id="{00000000-0008-0000-0200-0000BC010000}"/>
            </a:ext>
          </a:extLst>
        </xdr:cNvPr>
        <xdr:cNvSpPr txBox="1"/>
      </xdr:nvSpPr>
      <xdr:spPr>
        <a:xfrm>
          <a:off x="5266690" y="2835656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45" name="TextBox 444">
          <a:extLst>
            <a:ext uri="{FF2B5EF4-FFF2-40B4-BE49-F238E27FC236}">
              <a16:creationId xmlns:a16="http://schemas.microsoft.com/office/drawing/2014/main" id="{00000000-0008-0000-0200-0000BD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46" name="TextBox 445">
          <a:extLst>
            <a:ext uri="{FF2B5EF4-FFF2-40B4-BE49-F238E27FC236}">
              <a16:creationId xmlns:a16="http://schemas.microsoft.com/office/drawing/2014/main" id="{00000000-0008-0000-0200-0000BE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47" name="TextBox 446">
          <a:extLst>
            <a:ext uri="{FF2B5EF4-FFF2-40B4-BE49-F238E27FC236}">
              <a16:creationId xmlns:a16="http://schemas.microsoft.com/office/drawing/2014/main" id="{00000000-0008-0000-0200-0000BF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48" name="TextBox 447">
          <a:extLst>
            <a:ext uri="{FF2B5EF4-FFF2-40B4-BE49-F238E27FC236}">
              <a16:creationId xmlns:a16="http://schemas.microsoft.com/office/drawing/2014/main" id="{00000000-0008-0000-0200-0000C0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49" name="TextBox 448">
          <a:extLst>
            <a:ext uri="{FF2B5EF4-FFF2-40B4-BE49-F238E27FC236}">
              <a16:creationId xmlns:a16="http://schemas.microsoft.com/office/drawing/2014/main" id="{00000000-0008-0000-0200-0000C1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50" name="TextBox 449">
          <a:extLst>
            <a:ext uri="{FF2B5EF4-FFF2-40B4-BE49-F238E27FC236}">
              <a16:creationId xmlns:a16="http://schemas.microsoft.com/office/drawing/2014/main" id="{00000000-0008-0000-0200-0000C2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51" name="TextBox 450">
          <a:extLst>
            <a:ext uri="{FF2B5EF4-FFF2-40B4-BE49-F238E27FC236}">
              <a16:creationId xmlns:a16="http://schemas.microsoft.com/office/drawing/2014/main" id="{00000000-0008-0000-0200-0000C3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52" name="TextBox 451">
          <a:extLst>
            <a:ext uri="{FF2B5EF4-FFF2-40B4-BE49-F238E27FC236}">
              <a16:creationId xmlns:a16="http://schemas.microsoft.com/office/drawing/2014/main" id="{00000000-0008-0000-0200-0000C4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53" name="TextBox 452">
          <a:extLst>
            <a:ext uri="{FF2B5EF4-FFF2-40B4-BE49-F238E27FC236}">
              <a16:creationId xmlns:a16="http://schemas.microsoft.com/office/drawing/2014/main" id="{00000000-0008-0000-0200-0000C5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54" name="TextBox 453">
          <a:extLst>
            <a:ext uri="{FF2B5EF4-FFF2-40B4-BE49-F238E27FC236}">
              <a16:creationId xmlns:a16="http://schemas.microsoft.com/office/drawing/2014/main" id="{00000000-0008-0000-0200-0000C6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55" name="TextBox 454">
          <a:extLst>
            <a:ext uri="{FF2B5EF4-FFF2-40B4-BE49-F238E27FC236}">
              <a16:creationId xmlns:a16="http://schemas.microsoft.com/office/drawing/2014/main" id="{00000000-0008-0000-0200-0000C7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56" name="TextBox 455">
          <a:extLst>
            <a:ext uri="{FF2B5EF4-FFF2-40B4-BE49-F238E27FC236}">
              <a16:creationId xmlns:a16="http://schemas.microsoft.com/office/drawing/2014/main" id="{00000000-0008-0000-0200-0000C8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57" name="TextBox 456">
          <a:extLst>
            <a:ext uri="{FF2B5EF4-FFF2-40B4-BE49-F238E27FC236}">
              <a16:creationId xmlns:a16="http://schemas.microsoft.com/office/drawing/2014/main" id="{00000000-0008-0000-0200-0000C9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58" name="TextBox 457">
          <a:extLst>
            <a:ext uri="{FF2B5EF4-FFF2-40B4-BE49-F238E27FC236}">
              <a16:creationId xmlns:a16="http://schemas.microsoft.com/office/drawing/2014/main" id="{00000000-0008-0000-0200-0000CA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59" name="TextBox 458">
          <a:extLst>
            <a:ext uri="{FF2B5EF4-FFF2-40B4-BE49-F238E27FC236}">
              <a16:creationId xmlns:a16="http://schemas.microsoft.com/office/drawing/2014/main" id="{00000000-0008-0000-0200-0000CB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60" name="TextBox 459">
          <a:extLst>
            <a:ext uri="{FF2B5EF4-FFF2-40B4-BE49-F238E27FC236}">
              <a16:creationId xmlns:a16="http://schemas.microsoft.com/office/drawing/2014/main" id="{00000000-0008-0000-0200-0000CC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461" name="TextBox 460">
          <a:extLst>
            <a:ext uri="{FF2B5EF4-FFF2-40B4-BE49-F238E27FC236}">
              <a16:creationId xmlns:a16="http://schemas.microsoft.com/office/drawing/2014/main" id="{00000000-0008-0000-0200-0000CD010000}"/>
            </a:ext>
          </a:extLst>
        </xdr:cNvPr>
        <xdr:cNvSpPr txBox="1"/>
      </xdr:nvSpPr>
      <xdr:spPr>
        <a:xfrm>
          <a:off x="5266690" y="2835656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462" name="TextBox 461">
          <a:extLst>
            <a:ext uri="{FF2B5EF4-FFF2-40B4-BE49-F238E27FC236}">
              <a16:creationId xmlns:a16="http://schemas.microsoft.com/office/drawing/2014/main" id="{00000000-0008-0000-0200-0000CE010000}"/>
            </a:ext>
          </a:extLst>
        </xdr:cNvPr>
        <xdr:cNvSpPr txBox="1"/>
      </xdr:nvSpPr>
      <xdr:spPr>
        <a:xfrm>
          <a:off x="5266690" y="2835656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463" name="TextBox 462">
          <a:extLst>
            <a:ext uri="{FF2B5EF4-FFF2-40B4-BE49-F238E27FC236}">
              <a16:creationId xmlns:a16="http://schemas.microsoft.com/office/drawing/2014/main" id="{00000000-0008-0000-0200-0000CF010000}"/>
            </a:ext>
          </a:extLst>
        </xdr:cNvPr>
        <xdr:cNvSpPr txBox="1"/>
      </xdr:nvSpPr>
      <xdr:spPr>
        <a:xfrm>
          <a:off x="5266690" y="2835656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464" name="TextBox 463">
          <a:extLst>
            <a:ext uri="{FF2B5EF4-FFF2-40B4-BE49-F238E27FC236}">
              <a16:creationId xmlns:a16="http://schemas.microsoft.com/office/drawing/2014/main" id="{00000000-0008-0000-0200-0000D0010000}"/>
            </a:ext>
          </a:extLst>
        </xdr:cNvPr>
        <xdr:cNvSpPr txBox="1"/>
      </xdr:nvSpPr>
      <xdr:spPr>
        <a:xfrm>
          <a:off x="5266690" y="2835656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65" name="TextBox 464">
          <a:extLst>
            <a:ext uri="{FF2B5EF4-FFF2-40B4-BE49-F238E27FC236}">
              <a16:creationId xmlns:a16="http://schemas.microsoft.com/office/drawing/2014/main" id="{00000000-0008-0000-0200-0000D1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66" name="TextBox 465">
          <a:extLst>
            <a:ext uri="{FF2B5EF4-FFF2-40B4-BE49-F238E27FC236}">
              <a16:creationId xmlns:a16="http://schemas.microsoft.com/office/drawing/2014/main" id="{00000000-0008-0000-0200-0000D2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67" name="TextBox 466">
          <a:extLst>
            <a:ext uri="{FF2B5EF4-FFF2-40B4-BE49-F238E27FC236}">
              <a16:creationId xmlns:a16="http://schemas.microsoft.com/office/drawing/2014/main" id="{00000000-0008-0000-0200-0000D3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68" name="TextBox 467">
          <a:extLst>
            <a:ext uri="{FF2B5EF4-FFF2-40B4-BE49-F238E27FC236}">
              <a16:creationId xmlns:a16="http://schemas.microsoft.com/office/drawing/2014/main" id="{00000000-0008-0000-0200-0000D4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69" name="TextBox 468">
          <a:extLst>
            <a:ext uri="{FF2B5EF4-FFF2-40B4-BE49-F238E27FC236}">
              <a16:creationId xmlns:a16="http://schemas.microsoft.com/office/drawing/2014/main" id="{00000000-0008-0000-0200-0000D5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70" name="TextBox 469">
          <a:extLst>
            <a:ext uri="{FF2B5EF4-FFF2-40B4-BE49-F238E27FC236}">
              <a16:creationId xmlns:a16="http://schemas.microsoft.com/office/drawing/2014/main" id="{00000000-0008-0000-0200-0000D6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71" name="TextBox 470">
          <a:extLst>
            <a:ext uri="{FF2B5EF4-FFF2-40B4-BE49-F238E27FC236}">
              <a16:creationId xmlns:a16="http://schemas.microsoft.com/office/drawing/2014/main" id="{00000000-0008-0000-0200-0000D7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72" name="TextBox 471">
          <a:extLst>
            <a:ext uri="{FF2B5EF4-FFF2-40B4-BE49-F238E27FC236}">
              <a16:creationId xmlns:a16="http://schemas.microsoft.com/office/drawing/2014/main" id="{00000000-0008-0000-0200-0000D8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73" name="TextBox 472">
          <a:extLst>
            <a:ext uri="{FF2B5EF4-FFF2-40B4-BE49-F238E27FC236}">
              <a16:creationId xmlns:a16="http://schemas.microsoft.com/office/drawing/2014/main" id="{00000000-0008-0000-0200-0000D9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74" name="TextBox 473">
          <a:extLst>
            <a:ext uri="{FF2B5EF4-FFF2-40B4-BE49-F238E27FC236}">
              <a16:creationId xmlns:a16="http://schemas.microsoft.com/office/drawing/2014/main" id="{00000000-0008-0000-0200-0000DA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75" name="TextBox 474">
          <a:extLst>
            <a:ext uri="{FF2B5EF4-FFF2-40B4-BE49-F238E27FC236}">
              <a16:creationId xmlns:a16="http://schemas.microsoft.com/office/drawing/2014/main" id="{00000000-0008-0000-0200-0000DB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76" name="TextBox 475">
          <a:extLst>
            <a:ext uri="{FF2B5EF4-FFF2-40B4-BE49-F238E27FC236}">
              <a16:creationId xmlns:a16="http://schemas.microsoft.com/office/drawing/2014/main" id="{00000000-0008-0000-0200-0000DC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77" name="TextBox 476">
          <a:extLst>
            <a:ext uri="{FF2B5EF4-FFF2-40B4-BE49-F238E27FC236}">
              <a16:creationId xmlns:a16="http://schemas.microsoft.com/office/drawing/2014/main" id="{00000000-0008-0000-0200-0000DD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78" name="TextBox 477">
          <a:extLst>
            <a:ext uri="{FF2B5EF4-FFF2-40B4-BE49-F238E27FC236}">
              <a16:creationId xmlns:a16="http://schemas.microsoft.com/office/drawing/2014/main" id="{00000000-0008-0000-0200-0000DE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79" name="TextBox 478">
          <a:extLst>
            <a:ext uri="{FF2B5EF4-FFF2-40B4-BE49-F238E27FC236}">
              <a16:creationId xmlns:a16="http://schemas.microsoft.com/office/drawing/2014/main" id="{00000000-0008-0000-0200-0000DF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80" name="TextBox 479">
          <a:extLst>
            <a:ext uri="{FF2B5EF4-FFF2-40B4-BE49-F238E27FC236}">
              <a16:creationId xmlns:a16="http://schemas.microsoft.com/office/drawing/2014/main" id="{00000000-0008-0000-0200-0000E0010000}"/>
            </a:ext>
          </a:extLst>
        </xdr:cNvPr>
        <xdr:cNvSpPr txBox="1"/>
      </xdr:nvSpPr>
      <xdr:spPr>
        <a:xfrm>
          <a:off x="5280660" y="28356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481" name="TextBox 480">
          <a:extLst>
            <a:ext uri="{FF2B5EF4-FFF2-40B4-BE49-F238E27FC236}">
              <a16:creationId xmlns:a16="http://schemas.microsoft.com/office/drawing/2014/main" id="{00000000-0008-0000-0200-0000E1010000}"/>
            </a:ext>
          </a:extLst>
        </xdr:cNvPr>
        <xdr:cNvSpPr txBox="1"/>
      </xdr:nvSpPr>
      <xdr:spPr>
        <a:xfrm>
          <a:off x="5292090" y="894842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482" name="TextBox 481">
          <a:extLst>
            <a:ext uri="{FF2B5EF4-FFF2-40B4-BE49-F238E27FC236}">
              <a16:creationId xmlns:a16="http://schemas.microsoft.com/office/drawing/2014/main" id="{00000000-0008-0000-0200-0000E2010000}"/>
            </a:ext>
          </a:extLst>
        </xdr:cNvPr>
        <xdr:cNvSpPr txBox="1"/>
      </xdr:nvSpPr>
      <xdr:spPr>
        <a:xfrm>
          <a:off x="5292090" y="894842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483" name="TextBox 482">
          <a:extLst>
            <a:ext uri="{FF2B5EF4-FFF2-40B4-BE49-F238E27FC236}">
              <a16:creationId xmlns:a16="http://schemas.microsoft.com/office/drawing/2014/main" id="{00000000-0008-0000-0200-0000E3010000}"/>
            </a:ext>
          </a:extLst>
        </xdr:cNvPr>
        <xdr:cNvSpPr txBox="1"/>
      </xdr:nvSpPr>
      <xdr:spPr>
        <a:xfrm>
          <a:off x="5292090" y="894842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484" name="TextBox 483">
          <a:extLst>
            <a:ext uri="{FF2B5EF4-FFF2-40B4-BE49-F238E27FC236}">
              <a16:creationId xmlns:a16="http://schemas.microsoft.com/office/drawing/2014/main" id="{00000000-0008-0000-0200-0000E4010000}"/>
            </a:ext>
          </a:extLst>
        </xdr:cNvPr>
        <xdr:cNvSpPr txBox="1"/>
      </xdr:nvSpPr>
      <xdr:spPr>
        <a:xfrm>
          <a:off x="5292090" y="894842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85" name="TextBox 484">
          <a:extLst>
            <a:ext uri="{FF2B5EF4-FFF2-40B4-BE49-F238E27FC236}">
              <a16:creationId xmlns:a16="http://schemas.microsoft.com/office/drawing/2014/main" id="{00000000-0008-0000-0200-0000E5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86" name="TextBox 485">
          <a:extLst>
            <a:ext uri="{FF2B5EF4-FFF2-40B4-BE49-F238E27FC236}">
              <a16:creationId xmlns:a16="http://schemas.microsoft.com/office/drawing/2014/main" id="{00000000-0008-0000-0200-0000E6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87" name="TextBox 486">
          <a:extLst>
            <a:ext uri="{FF2B5EF4-FFF2-40B4-BE49-F238E27FC236}">
              <a16:creationId xmlns:a16="http://schemas.microsoft.com/office/drawing/2014/main" id="{00000000-0008-0000-0200-0000E7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88" name="TextBox 487">
          <a:extLst>
            <a:ext uri="{FF2B5EF4-FFF2-40B4-BE49-F238E27FC236}">
              <a16:creationId xmlns:a16="http://schemas.microsoft.com/office/drawing/2014/main" id="{00000000-0008-0000-0200-0000E8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89" name="TextBox 488">
          <a:extLst>
            <a:ext uri="{FF2B5EF4-FFF2-40B4-BE49-F238E27FC236}">
              <a16:creationId xmlns:a16="http://schemas.microsoft.com/office/drawing/2014/main" id="{00000000-0008-0000-0200-0000E9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90" name="TextBox 489">
          <a:extLst>
            <a:ext uri="{FF2B5EF4-FFF2-40B4-BE49-F238E27FC236}">
              <a16:creationId xmlns:a16="http://schemas.microsoft.com/office/drawing/2014/main" id="{00000000-0008-0000-0200-0000EA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91" name="TextBox 490">
          <a:extLst>
            <a:ext uri="{FF2B5EF4-FFF2-40B4-BE49-F238E27FC236}">
              <a16:creationId xmlns:a16="http://schemas.microsoft.com/office/drawing/2014/main" id="{00000000-0008-0000-0200-0000EB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92" name="TextBox 491">
          <a:extLst>
            <a:ext uri="{FF2B5EF4-FFF2-40B4-BE49-F238E27FC236}">
              <a16:creationId xmlns:a16="http://schemas.microsoft.com/office/drawing/2014/main" id="{00000000-0008-0000-0200-0000EC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93" name="TextBox 492">
          <a:extLst>
            <a:ext uri="{FF2B5EF4-FFF2-40B4-BE49-F238E27FC236}">
              <a16:creationId xmlns:a16="http://schemas.microsoft.com/office/drawing/2014/main" id="{00000000-0008-0000-0200-0000ED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94" name="TextBox 493">
          <a:extLst>
            <a:ext uri="{FF2B5EF4-FFF2-40B4-BE49-F238E27FC236}">
              <a16:creationId xmlns:a16="http://schemas.microsoft.com/office/drawing/2014/main" id="{00000000-0008-0000-0200-0000EE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95" name="TextBox 494">
          <a:extLst>
            <a:ext uri="{FF2B5EF4-FFF2-40B4-BE49-F238E27FC236}">
              <a16:creationId xmlns:a16="http://schemas.microsoft.com/office/drawing/2014/main" id="{00000000-0008-0000-0200-0000EF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96" name="TextBox 495">
          <a:extLst>
            <a:ext uri="{FF2B5EF4-FFF2-40B4-BE49-F238E27FC236}">
              <a16:creationId xmlns:a16="http://schemas.microsoft.com/office/drawing/2014/main" id="{00000000-0008-0000-0200-0000F0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97" name="TextBox 496">
          <a:extLst>
            <a:ext uri="{FF2B5EF4-FFF2-40B4-BE49-F238E27FC236}">
              <a16:creationId xmlns:a16="http://schemas.microsoft.com/office/drawing/2014/main" id="{00000000-0008-0000-0200-0000F1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98" name="TextBox 497">
          <a:extLst>
            <a:ext uri="{FF2B5EF4-FFF2-40B4-BE49-F238E27FC236}">
              <a16:creationId xmlns:a16="http://schemas.microsoft.com/office/drawing/2014/main" id="{00000000-0008-0000-0200-0000F2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499" name="TextBox 498">
          <a:extLst>
            <a:ext uri="{FF2B5EF4-FFF2-40B4-BE49-F238E27FC236}">
              <a16:creationId xmlns:a16="http://schemas.microsoft.com/office/drawing/2014/main" id="{00000000-0008-0000-0200-0000F3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00" name="TextBox 499">
          <a:extLst>
            <a:ext uri="{FF2B5EF4-FFF2-40B4-BE49-F238E27FC236}">
              <a16:creationId xmlns:a16="http://schemas.microsoft.com/office/drawing/2014/main" id="{00000000-0008-0000-0200-0000F4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501" name="TextBox 500">
          <a:extLst>
            <a:ext uri="{FF2B5EF4-FFF2-40B4-BE49-F238E27FC236}">
              <a16:creationId xmlns:a16="http://schemas.microsoft.com/office/drawing/2014/main" id="{00000000-0008-0000-0200-0000F5010000}"/>
            </a:ext>
          </a:extLst>
        </xdr:cNvPr>
        <xdr:cNvSpPr txBox="1"/>
      </xdr:nvSpPr>
      <xdr:spPr>
        <a:xfrm>
          <a:off x="5291455" y="894842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502" name="TextBox 501">
          <a:extLst>
            <a:ext uri="{FF2B5EF4-FFF2-40B4-BE49-F238E27FC236}">
              <a16:creationId xmlns:a16="http://schemas.microsoft.com/office/drawing/2014/main" id="{00000000-0008-0000-0200-0000F6010000}"/>
            </a:ext>
          </a:extLst>
        </xdr:cNvPr>
        <xdr:cNvSpPr txBox="1"/>
      </xdr:nvSpPr>
      <xdr:spPr>
        <a:xfrm>
          <a:off x="5291455" y="894842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503" name="TextBox 502">
          <a:extLst>
            <a:ext uri="{FF2B5EF4-FFF2-40B4-BE49-F238E27FC236}">
              <a16:creationId xmlns:a16="http://schemas.microsoft.com/office/drawing/2014/main" id="{00000000-0008-0000-0200-0000F7010000}"/>
            </a:ext>
          </a:extLst>
        </xdr:cNvPr>
        <xdr:cNvSpPr txBox="1"/>
      </xdr:nvSpPr>
      <xdr:spPr>
        <a:xfrm>
          <a:off x="5291455" y="894842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504" name="TextBox 503">
          <a:extLst>
            <a:ext uri="{FF2B5EF4-FFF2-40B4-BE49-F238E27FC236}">
              <a16:creationId xmlns:a16="http://schemas.microsoft.com/office/drawing/2014/main" id="{00000000-0008-0000-0200-0000F8010000}"/>
            </a:ext>
          </a:extLst>
        </xdr:cNvPr>
        <xdr:cNvSpPr txBox="1"/>
      </xdr:nvSpPr>
      <xdr:spPr>
        <a:xfrm>
          <a:off x="5291455" y="894842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05" name="TextBox 504">
          <a:extLst>
            <a:ext uri="{FF2B5EF4-FFF2-40B4-BE49-F238E27FC236}">
              <a16:creationId xmlns:a16="http://schemas.microsoft.com/office/drawing/2014/main" id="{00000000-0008-0000-0200-0000F9010000}"/>
            </a:ext>
          </a:extLst>
        </xdr:cNvPr>
        <xdr:cNvSpPr txBox="1"/>
      </xdr:nvSpPr>
      <xdr:spPr>
        <a:xfrm>
          <a:off x="5292090" y="894842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06" name="TextBox 505">
          <a:extLst>
            <a:ext uri="{FF2B5EF4-FFF2-40B4-BE49-F238E27FC236}">
              <a16:creationId xmlns:a16="http://schemas.microsoft.com/office/drawing/2014/main" id="{00000000-0008-0000-0200-0000FA010000}"/>
            </a:ext>
          </a:extLst>
        </xdr:cNvPr>
        <xdr:cNvSpPr txBox="1"/>
      </xdr:nvSpPr>
      <xdr:spPr>
        <a:xfrm>
          <a:off x="5292090" y="894842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07" name="TextBox 506">
          <a:extLst>
            <a:ext uri="{FF2B5EF4-FFF2-40B4-BE49-F238E27FC236}">
              <a16:creationId xmlns:a16="http://schemas.microsoft.com/office/drawing/2014/main" id="{00000000-0008-0000-0200-0000FB010000}"/>
            </a:ext>
          </a:extLst>
        </xdr:cNvPr>
        <xdr:cNvSpPr txBox="1"/>
      </xdr:nvSpPr>
      <xdr:spPr>
        <a:xfrm>
          <a:off x="5292090" y="894842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08" name="TextBox 507">
          <a:extLst>
            <a:ext uri="{FF2B5EF4-FFF2-40B4-BE49-F238E27FC236}">
              <a16:creationId xmlns:a16="http://schemas.microsoft.com/office/drawing/2014/main" id="{00000000-0008-0000-0200-0000FC010000}"/>
            </a:ext>
          </a:extLst>
        </xdr:cNvPr>
        <xdr:cNvSpPr txBox="1"/>
      </xdr:nvSpPr>
      <xdr:spPr>
        <a:xfrm>
          <a:off x="5292090" y="894842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09" name="TextBox 508">
          <a:extLst>
            <a:ext uri="{FF2B5EF4-FFF2-40B4-BE49-F238E27FC236}">
              <a16:creationId xmlns:a16="http://schemas.microsoft.com/office/drawing/2014/main" id="{00000000-0008-0000-0200-0000FD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10" name="TextBox 509">
          <a:extLst>
            <a:ext uri="{FF2B5EF4-FFF2-40B4-BE49-F238E27FC236}">
              <a16:creationId xmlns:a16="http://schemas.microsoft.com/office/drawing/2014/main" id="{00000000-0008-0000-0200-0000FE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11" name="TextBox 510">
          <a:extLst>
            <a:ext uri="{FF2B5EF4-FFF2-40B4-BE49-F238E27FC236}">
              <a16:creationId xmlns:a16="http://schemas.microsoft.com/office/drawing/2014/main" id="{00000000-0008-0000-0200-0000FF01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12" name="TextBox 511">
          <a:extLst>
            <a:ext uri="{FF2B5EF4-FFF2-40B4-BE49-F238E27FC236}">
              <a16:creationId xmlns:a16="http://schemas.microsoft.com/office/drawing/2014/main" id="{00000000-0008-0000-0200-000000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13" name="TextBox 512">
          <a:extLst>
            <a:ext uri="{FF2B5EF4-FFF2-40B4-BE49-F238E27FC236}">
              <a16:creationId xmlns:a16="http://schemas.microsoft.com/office/drawing/2014/main" id="{00000000-0008-0000-0200-000001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14" name="TextBox 513">
          <a:extLst>
            <a:ext uri="{FF2B5EF4-FFF2-40B4-BE49-F238E27FC236}">
              <a16:creationId xmlns:a16="http://schemas.microsoft.com/office/drawing/2014/main" id="{00000000-0008-0000-0200-000002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15" name="TextBox 514">
          <a:extLst>
            <a:ext uri="{FF2B5EF4-FFF2-40B4-BE49-F238E27FC236}">
              <a16:creationId xmlns:a16="http://schemas.microsoft.com/office/drawing/2014/main" id="{00000000-0008-0000-0200-000003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16" name="TextBox 515">
          <a:extLst>
            <a:ext uri="{FF2B5EF4-FFF2-40B4-BE49-F238E27FC236}">
              <a16:creationId xmlns:a16="http://schemas.microsoft.com/office/drawing/2014/main" id="{00000000-0008-0000-0200-000004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17" name="TextBox 516">
          <a:extLst>
            <a:ext uri="{FF2B5EF4-FFF2-40B4-BE49-F238E27FC236}">
              <a16:creationId xmlns:a16="http://schemas.microsoft.com/office/drawing/2014/main" id="{00000000-0008-0000-0200-000005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18" name="TextBox 517">
          <a:extLst>
            <a:ext uri="{FF2B5EF4-FFF2-40B4-BE49-F238E27FC236}">
              <a16:creationId xmlns:a16="http://schemas.microsoft.com/office/drawing/2014/main" id="{00000000-0008-0000-0200-000006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19" name="TextBox 518">
          <a:extLst>
            <a:ext uri="{FF2B5EF4-FFF2-40B4-BE49-F238E27FC236}">
              <a16:creationId xmlns:a16="http://schemas.microsoft.com/office/drawing/2014/main" id="{00000000-0008-0000-0200-000007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20" name="TextBox 519">
          <a:extLst>
            <a:ext uri="{FF2B5EF4-FFF2-40B4-BE49-F238E27FC236}">
              <a16:creationId xmlns:a16="http://schemas.microsoft.com/office/drawing/2014/main" id="{00000000-0008-0000-0200-000008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21" name="TextBox 520">
          <a:extLst>
            <a:ext uri="{FF2B5EF4-FFF2-40B4-BE49-F238E27FC236}">
              <a16:creationId xmlns:a16="http://schemas.microsoft.com/office/drawing/2014/main" id="{00000000-0008-0000-0200-000009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22" name="TextBox 521">
          <a:extLst>
            <a:ext uri="{FF2B5EF4-FFF2-40B4-BE49-F238E27FC236}">
              <a16:creationId xmlns:a16="http://schemas.microsoft.com/office/drawing/2014/main" id="{00000000-0008-0000-0200-00000A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23" name="TextBox 522">
          <a:extLst>
            <a:ext uri="{FF2B5EF4-FFF2-40B4-BE49-F238E27FC236}">
              <a16:creationId xmlns:a16="http://schemas.microsoft.com/office/drawing/2014/main" id="{00000000-0008-0000-0200-00000B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24" name="TextBox 523">
          <a:extLst>
            <a:ext uri="{FF2B5EF4-FFF2-40B4-BE49-F238E27FC236}">
              <a16:creationId xmlns:a16="http://schemas.microsoft.com/office/drawing/2014/main" id="{00000000-0008-0000-0200-00000C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25" name="TextBox 524">
          <a:extLst>
            <a:ext uri="{FF2B5EF4-FFF2-40B4-BE49-F238E27FC236}">
              <a16:creationId xmlns:a16="http://schemas.microsoft.com/office/drawing/2014/main" id="{00000000-0008-0000-0200-00000D020000}"/>
            </a:ext>
          </a:extLst>
        </xdr:cNvPr>
        <xdr:cNvSpPr txBox="1"/>
      </xdr:nvSpPr>
      <xdr:spPr>
        <a:xfrm>
          <a:off x="5292090" y="894842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26" name="TextBox 525">
          <a:extLst>
            <a:ext uri="{FF2B5EF4-FFF2-40B4-BE49-F238E27FC236}">
              <a16:creationId xmlns:a16="http://schemas.microsoft.com/office/drawing/2014/main" id="{00000000-0008-0000-0200-00000E020000}"/>
            </a:ext>
          </a:extLst>
        </xdr:cNvPr>
        <xdr:cNvSpPr txBox="1"/>
      </xdr:nvSpPr>
      <xdr:spPr>
        <a:xfrm>
          <a:off x="5292090" y="894842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27" name="TextBox 526">
          <a:extLst>
            <a:ext uri="{FF2B5EF4-FFF2-40B4-BE49-F238E27FC236}">
              <a16:creationId xmlns:a16="http://schemas.microsoft.com/office/drawing/2014/main" id="{00000000-0008-0000-0200-00000F020000}"/>
            </a:ext>
          </a:extLst>
        </xdr:cNvPr>
        <xdr:cNvSpPr txBox="1"/>
      </xdr:nvSpPr>
      <xdr:spPr>
        <a:xfrm>
          <a:off x="5292090" y="894842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28" name="TextBox 527">
          <a:extLst>
            <a:ext uri="{FF2B5EF4-FFF2-40B4-BE49-F238E27FC236}">
              <a16:creationId xmlns:a16="http://schemas.microsoft.com/office/drawing/2014/main" id="{00000000-0008-0000-0200-000010020000}"/>
            </a:ext>
          </a:extLst>
        </xdr:cNvPr>
        <xdr:cNvSpPr txBox="1"/>
      </xdr:nvSpPr>
      <xdr:spPr>
        <a:xfrm>
          <a:off x="5292090" y="894842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29" name="TextBox 528">
          <a:extLst>
            <a:ext uri="{FF2B5EF4-FFF2-40B4-BE49-F238E27FC236}">
              <a16:creationId xmlns:a16="http://schemas.microsoft.com/office/drawing/2014/main" id="{00000000-0008-0000-0200-000011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30" name="TextBox 529">
          <a:extLst>
            <a:ext uri="{FF2B5EF4-FFF2-40B4-BE49-F238E27FC236}">
              <a16:creationId xmlns:a16="http://schemas.microsoft.com/office/drawing/2014/main" id="{00000000-0008-0000-0200-000012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31" name="TextBox 530">
          <a:extLst>
            <a:ext uri="{FF2B5EF4-FFF2-40B4-BE49-F238E27FC236}">
              <a16:creationId xmlns:a16="http://schemas.microsoft.com/office/drawing/2014/main" id="{00000000-0008-0000-0200-000013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32" name="TextBox 531">
          <a:extLst>
            <a:ext uri="{FF2B5EF4-FFF2-40B4-BE49-F238E27FC236}">
              <a16:creationId xmlns:a16="http://schemas.microsoft.com/office/drawing/2014/main" id="{00000000-0008-0000-0200-000014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33" name="TextBox 532">
          <a:extLst>
            <a:ext uri="{FF2B5EF4-FFF2-40B4-BE49-F238E27FC236}">
              <a16:creationId xmlns:a16="http://schemas.microsoft.com/office/drawing/2014/main" id="{00000000-0008-0000-0200-000015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34" name="TextBox 533">
          <a:extLst>
            <a:ext uri="{FF2B5EF4-FFF2-40B4-BE49-F238E27FC236}">
              <a16:creationId xmlns:a16="http://schemas.microsoft.com/office/drawing/2014/main" id="{00000000-0008-0000-0200-000016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35" name="TextBox 534">
          <a:extLst>
            <a:ext uri="{FF2B5EF4-FFF2-40B4-BE49-F238E27FC236}">
              <a16:creationId xmlns:a16="http://schemas.microsoft.com/office/drawing/2014/main" id="{00000000-0008-0000-0200-000017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36" name="TextBox 535">
          <a:extLst>
            <a:ext uri="{FF2B5EF4-FFF2-40B4-BE49-F238E27FC236}">
              <a16:creationId xmlns:a16="http://schemas.microsoft.com/office/drawing/2014/main" id="{00000000-0008-0000-0200-000018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37" name="TextBox 536">
          <a:extLst>
            <a:ext uri="{FF2B5EF4-FFF2-40B4-BE49-F238E27FC236}">
              <a16:creationId xmlns:a16="http://schemas.microsoft.com/office/drawing/2014/main" id="{00000000-0008-0000-0200-000019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38" name="TextBox 537">
          <a:extLst>
            <a:ext uri="{FF2B5EF4-FFF2-40B4-BE49-F238E27FC236}">
              <a16:creationId xmlns:a16="http://schemas.microsoft.com/office/drawing/2014/main" id="{00000000-0008-0000-0200-00001A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39" name="TextBox 538">
          <a:extLst>
            <a:ext uri="{FF2B5EF4-FFF2-40B4-BE49-F238E27FC236}">
              <a16:creationId xmlns:a16="http://schemas.microsoft.com/office/drawing/2014/main" id="{00000000-0008-0000-0200-00001B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40" name="TextBox 539">
          <a:extLst>
            <a:ext uri="{FF2B5EF4-FFF2-40B4-BE49-F238E27FC236}">
              <a16:creationId xmlns:a16="http://schemas.microsoft.com/office/drawing/2014/main" id="{00000000-0008-0000-0200-00001C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41" name="TextBox 540">
          <a:extLst>
            <a:ext uri="{FF2B5EF4-FFF2-40B4-BE49-F238E27FC236}">
              <a16:creationId xmlns:a16="http://schemas.microsoft.com/office/drawing/2014/main" id="{00000000-0008-0000-0200-00001D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42" name="TextBox 541">
          <a:extLst>
            <a:ext uri="{FF2B5EF4-FFF2-40B4-BE49-F238E27FC236}">
              <a16:creationId xmlns:a16="http://schemas.microsoft.com/office/drawing/2014/main" id="{00000000-0008-0000-0200-00001E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43" name="TextBox 542">
          <a:extLst>
            <a:ext uri="{FF2B5EF4-FFF2-40B4-BE49-F238E27FC236}">
              <a16:creationId xmlns:a16="http://schemas.microsoft.com/office/drawing/2014/main" id="{00000000-0008-0000-0200-00001F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44" name="TextBox 543">
          <a:extLst>
            <a:ext uri="{FF2B5EF4-FFF2-40B4-BE49-F238E27FC236}">
              <a16:creationId xmlns:a16="http://schemas.microsoft.com/office/drawing/2014/main" id="{00000000-0008-0000-0200-000020020000}"/>
            </a:ext>
          </a:extLst>
        </xdr:cNvPr>
        <xdr:cNvSpPr txBox="1"/>
      </xdr:nvSpPr>
      <xdr:spPr>
        <a:xfrm>
          <a:off x="5306060" y="8948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545" name="TextBox 544">
          <a:extLst>
            <a:ext uri="{FF2B5EF4-FFF2-40B4-BE49-F238E27FC236}">
              <a16:creationId xmlns:a16="http://schemas.microsoft.com/office/drawing/2014/main" id="{00000000-0008-0000-0200-000021020000}"/>
            </a:ext>
          </a:extLst>
        </xdr:cNvPr>
        <xdr:cNvSpPr txBox="1"/>
      </xdr:nvSpPr>
      <xdr:spPr>
        <a:xfrm>
          <a:off x="5292090" y="909447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546" name="TextBox 545">
          <a:extLst>
            <a:ext uri="{FF2B5EF4-FFF2-40B4-BE49-F238E27FC236}">
              <a16:creationId xmlns:a16="http://schemas.microsoft.com/office/drawing/2014/main" id="{00000000-0008-0000-0200-000022020000}"/>
            </a:ext>
          </a:extLst>
        </xdr:cNvPr>
        <xdr:cNvSpPr txBox="1"/>
      </xdr:nvSpPr>
      <xdr:spPr>
        <a:xfrm>
          <a:off x="5292090" y="909447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547" name="TextBox 546">
          <a:extLst>
            <a:ext uri="{FF2B5EF4-FFF2-40B4-BE49-F238E27FC236}">
              <a16:creationId xmlns:a16="http://schemas.microsoft.com/office/drawing/2014/main" id="{00000000-0008-0000-0200-000023020000}"/>
            </a:ext>
          </a:extLst>
        </xdr:cNvPr>
        <xdr:cNvSpPr txBox="1"/>
      </xdr:nvSpPr>
      <xdr:spPr>
        <a:xfrm>
          <a:off x="5292090" y="909447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548" name="TextBox 547">
          <a:extLst>
            <a:ext uri="{FF2B5EF4-FFF2-40B4-BE49-F238E27FC236}">
              <a16:creationId xmlns:a16="http://schemas.microsoft.com/office/drawing/2014/main" id="{00000000-0008-0000-0200-000024020000}"/>
            </a:ext>
          </a:extLst>
        </xdr:cNvPr>
        <xdr:cNvSpPr txBox="1"/>
      </xdr:nvSpPr>
      <xdr:spPr>
        <a:xfrm>
          <a:off x="5292090" y="909447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49" name="TextBox 548">
          <a:extLst>
            <a:ext uri="{FF2B5EF4-FFF2-40B4-BE49-F238E27FC236}">
              <a16:creationId xmlns:a16="http://schemas.microsoft.com/office/drawing/2014/main" id="{00000000-0008-0000-0200-000025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50" name="TextBox 549">
          <a:extLst>
            <a:ext uri="{FF2B5EF4-FFF2-40B4-BE49-F238E27FC236}">
              <a16:creationId xmlns:a16="http://schemas.microsoft.com/office/drawing/2014/main" id="{00000000-0008-0000-0200-000026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51" name="TextBox 550">
          <a:extLst>
            <a:ext uri="{FF2B5EF4-FFF2-40B4-BE49-F238E27FC236}">
              <a16:creationId xmlns:a16="http://schemas.microsoft.com/office/drawing/2014/main" id="{00000000-0008-0000-0200-000027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52" name="TextBox 551">
          <a:extLst>
            <a:ext uri="{FF2B5EF4-FFF2-40B4-BE49-F238E27FC236}">
              <a16:creationId xmlns:a16="http://schemas.microsoft.com/office/drawing/2014/main" id="{00000000-0008-0000-0200-000028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53" name="TextBox 552">
          <a:extLst>
            <a:ext uri="{FF2B5EF4-FFF2-40B4-BE49-F238E27FC236}">
              <a16:creationId xmlns:a16="http://schemas.microsoft.com/office/drawing/2014/main" id="{00000000-0008-0000-0200-000029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54" name="TextBox 553">
          <a:extLst>
            <a:ext uri="{FF2B5EF4-FFF2-40B4-BE49-F238E27FC236}">
              <a16:creationId xmlns:a16="http://schemas.microsoft.com/office/drawing/2014/main" id="{00000000-0008-0000-0200-00002A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55" name="TextBox 554">
          <a:extLst>
            <a:ext uri="{FF2B5EF4-FFF2-40B4-BE49-F238E27FC236}">
              <a16:creationId xmlns:a16="http://schemas.microsoft.com/office/drawing/2014/main" id="{00000000-0008-0000-0200-00002B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56" name="TextBox 555">
          <a:extLst>
            <a:ext uri="{FF2B5EF4-FFF2-40B4-BE49-F238E27FC236}">
              <a16:creationId xmlns:a16="http://schemas.microsoft.com/office/drawing/2014/main" id="{00000000-0008-0000-0200-00002C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57" name="TextBox 556">
          <a:extLst>
            <a:ext uri="{FF2B5EF4-FFF2-40B4-BE49-F238E27FC236}">
              <a16:creationId xmlns:a16="http://schemas.microsoft.com/office/drawing/2014/main" id="{00000000-0008-0000-0200-00002D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58" name="TextBox 557">
          <a:extLst>
            <a:ext uri="{FF2B5EF4-FFF2-40B4-BE49-F238E27FC236}">
              <a16:creationId xmlns:a16="http://schemas.microsoft.com/office/drawing/2014/main" id="{00000000-0008-0000-0200-00002E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59" name="TextBox 558">
          <a:extLst>
            <a:ext uri="{FF2B5EF4-FFF2-40B4-BE49-F238E27FC236}">
              <a16:creationId xmlns:a16="http://schemas.microsoft.com/office/drawing/2014/main" id="{00000000-0008-0000-0200-00002F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60" name="TextBox 559">
          <a:extLst>
            <a:ext uri="{FF2B5EF4-FFF2-40B4-BE49-F238E27FC236}">
              <a16:creationId xmlns:a16="http://schemas.microsoft.com/office/drawing/2014/main" id="{00000000-0008-0000-0200-000030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61" name="TextBox 560">
          <a:extLst>
            <a:ext uri="{FF2B5EF4-FFF2-40B4-BE49-F238E27FC236}">
              <a16:creationId xmlns:a16="http://schemas.microsoft.com/office/drawing/2014/main" id="{00000000-0008-0000-0200-000031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62" name="TextBox 561">
          <a:extLst>
            <a:ext uri="{FF2B5EF4-FFF2-40B4-BE49-F238E27FC236}">
              <a16:creationId xmlns:a16="http://schemas.microsoft.com/office/drawing/2014/main" id="{00000000-0008-0000-0200-000032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63" name="TextBox 562">
          <a:extLst>
            <a:ext uri="{FF2B5EF4-FFF2-40B4-BE49-F238E27FC236}">
              <a16:creationId xmlns:a16="http://schemas.microsoft.com/office/drawing/2014/main" id="{00000000-0008-0000-0200-000033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64" name="TextBox 563">
          <a:extLst>
            <a:ext uri="{FF2B5EF4-FFF2-40B4-BE49-F238E27FC236}">
              <a16:creationId xmlns:a16="http://schemas.microsoft.com/office/drawing/2014/main" id="{00000000-0008-0000-0200-000034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565" name="TextBox 564">
          <a:extLst>
            <a:ext uri="{FF2B5EF4-FFF2-40B4-BE49-F238E27FC236}">
              <a16:creationId xmlns:a16="http://schemas.microsoft.com/office/drawing/2014/main" id="{00000000-0008-0000-0200-000035020000}"/>
            </a:ext>
          </a:extLst>
        </xdr:cNvPr>
        <xdr:cNvSpPr txBox="1"/>
      </xdr:nvSpPr>
      <xdr:spPr>
        <a:xfrm>
          <a:off x="5291455" y="909447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566" name="TextBox 565">
          <a:extLst>
            <a:ext uri="{FF2B5EF4-FFF2-40B4-BE49-F238E27FC236}">
              <a16:creationId xmlns:a16="http://schemas.microsoft.com/office/drawing/2014/main" id="{00000000-0008-0000-0200-000036020000}"/>
            </a:ext>
          </a:extLst>
        </xdr:cNvPr>
        <xdr:cNvSpPr txBox="1"/>
      </xdr:nvSpPr>
      <xdr:spPr>
        <a:xfrm>
          <a:off x="5291455" y="909447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567" name="TextBox 566">
          <a:extLst>
            <a:ext uri="{FF2B5EF4-FFF2-40B4-BE49-F238E27FC236}">
              <a16:creationId xmlns:a16="http://schemas.microsoft.com/office/drawing/2014/main" id="{00000000-0008-0000-0200-000037020000}"/>
            </a:ext>
          </a:extLst>
        </xdr:cNvPr>
        <xdr:cNvSpPr txBox="1"/>
      </xdr:nvSpPr>
      <xdr:spPr>
        <a:xfrm>
          <a:off x="5291455" y="909447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568" name="TextBox 567">
          <a:extLst>
            <a:ext uri="{FF2B5EF4-FFF2-40B4-BE49-F238E27FC236}">
              <a16:creationId xmlns:a16="http://schemas.microsoft.com/office/drawing/2014/main" id="{00000000-0008-0000-0200-000038020000}"/>
            </a:ext>
          </a:extLst>
        </xdr:cNvPr>
        <xdr:cNvSpPr txBox="1"/>
      </xdr:nvSpPr>
      <xdr:spPr>
        <a:xfrm>
          <a:off x="5291455" y="909447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69" name="TextBox 568">
          <a:extLst>
            <a:ext uri="{FF2B5EF4-FFF2-40B4-BE49-F238E27FC236}">
              <a16:creationId xmlns:a16="http://schemas.microsoft.com/office/drawing/2014/main" id="{00000000-0008-0000-0200-000039020000}"/>
            </a:ext>
          </a:extLst>
        </xdr:cNvPr>
        <xdr:cNvSpPr txBox="1"/>
      </xdr:nvSpPr>
      <xdr:spPr>
        <a:xfrm>
          <a:off x="5292090" y="909447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70" name="TextBox 569">
          <a:extLst>
            <a:ext uri="{FF2B5EF4-FFF2-40B4-BE49-F238E27FC236}">
              <a16:creationId xmlns:a16="http://schemas.microsoft.com/office/drawing/2014/main" id="{00000000-0008-0000-0200-00003A020000}"/>
            </a:ext>
          </a:extLst>
        </xdr:cNvPr>
        <xdr:cNvSpPr txBox="1"/>
      </xdr:nvSpPr>
      <xdr:spPr>
        <a:xfrm>
          <a:off x="5292090" y="909447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71" name="TextBox 570">
          <a:extLst>
            <a:ext uri="{FF2B5EF4-FFF2-40B4-BE49-F238E27FC236}">
              <a16:creationId xmlns:a16="http://schemas.microsoft.com/office/drawing/2014/main" id="{00000000-0008-0000-0200-00003B020000}"/>
            </a:ext>
          </a:extLst>
        </xdr:cNvPr>
        <xdr:cNvSpPr txBox="1"/>
      </xdr:nvSpPr>
      <xdr:spPr>
        <a:xfrm>
          <a:off x="5292090" y="909447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72" name="TextBox 571">
          <a:extLst>
            <a:ext uri="{FF2B5EF4-FFF2-40B4-BE49-F238E27FC236}">
              <a16:creationId xmlns:a16="http://schemas.microsoft.com/office/drawing/2014/main" id="{00000000-0008-0000-0200-00003C020000}"/>
            </a:ext>
          </a:extLst>
        </xdr:cNvPr>
        <xdr:cNvSpPr txBox="1"/>
      </xdr:nvSpPr>
      <xdr:spPr>
        <a:xfrm>
          <a:off x="5292090" y="909447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73" name="TextBox 572">
          <a:extLst>
            <a:ext uri="{FF2B5EF4-FFF2-40B4-BE49-F238E27FC236}">
              <a16:creationId xmlns:a16="http://schemas.microsoft.com/office/drawing/2014/main" id="{00000000-0008-0000-0200-00003D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74" name="TextBox 573">
          <a:extLst>
            <a:ext uri="{FF2B5EF4-FFF2-40B4-BE49-F238E27FC236}">
              <a16:creationId xmlns:a16="http://schemas.microsoft.com/office/drawing/2014/main" id="{00000000-0008-0000-0200-00003E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75" name="TextBox 574">
          <a:extLst>
            <a:ext uri="{FF2B5EF4-FFF2-40B4-BE49-F238E27FC236}">
              <a16:creationId xmlns:a16="http://schemas.microsoft.com/office/drawing/2014/main" id="{00000000-0008-0000-0200-00003F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76" name="TextBox 575">
          <a:extLst>
            <a:ext uri="{FF2B5EF4-FFF2-40B4-BE49-F238E27FC236}">
              <a16:creationId xmlns:a16="http://schemas.microsoft.com/office/drawing/2014/main" id="{00000000-0008-0000-0200-000040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77" name="TextBox 576">
          <a:extLst>
            <a:ext uri="{FF2B5EF4-FFF2-40B4-BE49-F238E27FC236}">
              <a16:creationId xmlns:a16="http://schemas.microsoft.com/office/drawing/2014/main" id="{00000000-0008-0000-0200-000041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78" name="TextBox 577">
          <a:extLst>
            <a:ext uri="{FF2B5EF4-FFF2-40B4-BE49-F238E27FC236}">
              <a16:creationId xmlns:a16="http://schemas.microsoft.com/office/drawing/2014/main" id="{00000000-0008-0000-0200-000042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79" name="TextBox 578">
          <a:extLst>
            <a:ext uri="{FF2B5EF4-FFF2-40B4-BE49-F238E27FC236}">
              <a16:creationId xmlns:a16="http://schemas.microsoft.com/office/drawing/2014/main" id="{00000000-0008-0000-0200-000043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80" name="TextBox 579">
          <a:extLst>
            <a:ext uri="{FF2B5EF4-FFF2-40B4-BE49-F238E27FC236}">
              <a16:creationId xmlns:a16="http://schemas.microsoft.com/office/drawing/2014/main" id="{00000000-0008-0000-0200-000044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81" name="TextBox 580">
          <a:extLst>
            <a:ext uri="{FF2B5EF4-FFF2-40B4-BE49-F238E27FC236}">
              <a16:creationId xmlns:a16="http://schemas.microsoft.com/office/drawing/2014/main" id="{00000000-0008-0000-0200-000045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82" name="TextBox 581">
          <a:extLst>
            <a:ext uri="{FF2B5EF4-FFF2-40B4-BE49-F238E27FC236}">
              <a16:creationId xmlns:a16="http://schemas.microsoft.com/office/drawing/2014/main" id="{00000000-0008-0000-0200-000046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83" name="TextBox 582">
          <a:extLst>
            <a:ext uri="{FF2B5EF4-FFF2-40B4-BE49-F238E27FC236}">
              <a16:creationId xmlns:a16="http://schemas.microsoft.com/office/drawing/2014/main" id="{00000000-0008-0000-0200-000047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84" name="TextBox 583">
          <a:extLst>
            <a:ext uri="{FF2B5EF4-FFF2-40B4-BE49-F238E27FC236}">
              <a16:creationId xmlns:a16="http://schemas.microsoft.com/office/drawing/2014/main" id="{00000000-0008-0000-0200-000048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85" name="TextBox 584">
          <a:extLst>
            <a:ext uri="{FF2B5EF4-FFF2-40B4-BE49-F238E27FC236}">
              <a16:creationId xmlns:a16="http://schemas.microsoft.com/office/drawing/2014/main" id="{00000000-0008-0000-0200-000049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86" name="TextBox 585">
          <a:extLst>
            <a:ext uri="{FF2B5EF4-FFF2-40B4-BE49-F238E27FC236}">
              <a16:creationId xmlns:a16="http://schemas.microsoft.com/office/drawing/2014/main" id="{00000000-0008-0000-0200-00004A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87" name="TextBox 586">
          <a:extLst>
            <a:ext uri="{FF2B5EF4-FFF2-40B4-BE49-F238E27FC236}">
              <a16:creationId xmlns:a16="http://schemas.microsoft.com/office/drawing/2014/main" id="{00000000-0008-0000-0200-00004B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88" name="TextBox 587">
          <a:extLst>
            <a:ext uri="{FF2B5EF4-FFF2-40B4-BE49-F238E27FC236}">
              <a16:creationId xmlns:a16="http://schemas.microsoft.com/office/drawing/2014/main" id="{00000000-0008-0000-0200-00004C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89" name="TextBox 588">
          <a:extLst>
            <a:ext uri="{FF2B5EF4-FFF2-40B4-BE49-F238E27FC236}">
              <a16:creationId xmlns:a16="http://schemas.microsoft.com/office/drawing/2014/main" id="{00000000-0008-0000-0200-00004D020000}"/>
            </a:ext>
          </a:extLst>
        </xdr:cNvPr>
        <xdr:cNvSpPr txBox="1"/>
      </xdr:nvSpPr>
      <xdr:spPr>
        <a:xfrm>
          <a:off x="5292090" y="909447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90" name="TextBox 589">
          <a:extLst>
            <a:ext uri="{FF2B5EF4-FFF2-40B4-BE49-F238E27FC236}">
              <a16:creationId xmlns:a16="http://schemas.microsoft.com/office/drawing/2014/main" id="{00000000-0008-0000-0200-00004E020000}"/>
            </a:ext>
          </a:extLst>
        </xdr:cNvPr>
        <xdr:cNvSpPr txBox="1"/>
      </xdr:nvSpPr>
      <xdr:spPr>
        <a:xfrm>
          <a:off x="5292090" y="909447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91" name="TextBox 590">
          <a:extLst>
            <a:ext uri="{FF2B5EF4-FFF2-40B4-BE49-F238E27FC236}">
              <a16:creationId xmlns:a16="http://schemas.microsoft.com/office/drawing/2014/main" id="{00000000-0008-0000-0200-00004F020000}"/>
            </a:ext>
          </a:extLst>
        </xdr:cNvPr>
        <xdr:cNvSpPr txBox="1"/>
      </xdr:nvSpPr>
      <xdr:spPr>
        <a:xfrm>
          <a:off x="5292090" y="909447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592" name="TextBox 591">
          <a:extLst>
            <a:ext uri="{FF2B5EF4-FFF2-40B4-BE49-F238E27FC236}">
              <a16:creationId xmlns:a16="http://schemas.microsoft.com/office/drawing/2014/main" id="{00000000-0008-0000-0200-000050020000}"/>
            </a:ext>
          </a:extLst>
        </xdr:cNvPr>
        <xdr:cNvSpPr txBox="1"/>
      </xdr:nvSpPr>
      <xdr:spPr>
        <a:xfrm>
          <a:off x="5292090" y="909447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93" name="TextBox 592">
          <a:extLst>
            <a:ext uri="{FF2B5EF4-FFF2-40B4-BE49-F238E27FC236}">
              <a16:creationId xmlns:a16="http://schemas.microsoft.com/office/drawing/2014/main" id="{00000000-0008-0000-0200-000051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94" name="TextBox 593">
          <a:extLst>
            <a:ext uri="{FF2B5EF4-FFF2-40B4-BE49-F238E27FC236}">
              <a16:creationId xmlns:a16="http://schemas.microsoft.com/office/drawing/2014/main" id="{00000000-0008-0000-0200-000052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95" name="TextBox 594">
          <a:extLst>
            <a:ext uri="{FF2B5EF4-FFF2-40B4-BE49-F238E27FC236}">
              <a16:creationId xmlns:a16="http://schemas.microsoft.com/office/drawing/2014/main" id="{00000000-0008-0000-0200-000053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96" name="TextBox 595">
          <a:extLst>
            <a:ext uri="{FF2B5EF4-FFF2-40B4-BE49-F238E27FC236}">
              <a16:creationId xmlns:a16="http://schemas.microsoft.com/office/drawing/2014/main" id="{00000000-0008-0000-0200-000054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97" name="TextBox 596">
          <a:extLst>
            <a:ext uri="{FF2B5EF4-FFF2-40B4-BE49-F238E27FC236}">
              <a16:creationId xmlns:a16="http://schemas.microsoft.com/office/drawing/2014/main" id="{00000000-0008-0000-0200-000055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98" name="TextBox 597">
          <a:extLst>
            <a:ext uri="{FF2B5EF4-FFF2-40B4-BE49-F238E27FC236}">
              <a16:creationId xmlns:a16="http://schemas.microsoft.com/office/drawing/2014/main" id="{00000000-0008-0000-0200-000056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599" name="TextBox 598">
          <a:extLst>
            <a:ext uri="{FF2B5EF4-FFF2-40B4-BE49-F238E27FC236}">
              <a16:creationId xmlns:a16="http://schemas.microsoft.com/office/drawing/2014/main" id="{00000000-0008-0000-0200-000057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00" name="TextBox 599">
          <a:extLst>
            <a:ext uri="{FF2B5EF4-FFF2-40B4-BE49-F238E27FC236}">
              <a16:creationId xmlns:a16="http://schemas.microsoft.com/office/drawing/2014/main" id="{00000000-0008-0000-0200-000058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01" name="TextBox 600">
          <a:extLst>
            <a:ext uri="{FF2B5EF4-FFF2-40B4-BE49-F238E27FC236}">
              <a16:creationId xmlns:a16="http://schemas.microsoft.com/office/drawing/2014/main" id="{00000000-0008-0000-0200-000059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02" name="TextBox 601">
          <a:extLst>
            <a:ext uri="{FF2B5EF4-FFF2-40B4-BE49-F238E27FC236}">
              <a16:creationId xmlns:a16="http://schemas.microsoft.com/office/drawing/2014/main" id="{00000000-0008-0000-0200-00005A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03" name="TextBox 602">
          <a:extLst>
            <a:ext uri="{FF2B5EF4-FFF2-40B4-BE49-F238E27FC236}">
              <a16:creationId xmlns:a16="http://schemas.microsoft.com/office/drawing/2014/main" id="{00000000-0008-0000-0200-00005B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04" name="TextBox 603">
          <a:extLst>
            <a:ext uri="{FF2B5EF4-FFF2-40B4-BE49-F238E27FC236}">
              <a16:creationId xmlns:a16="http://schemas.microsoft.com/office/drawing/2014/main" id="{00000000-0008-0000-0200-00005C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05" name="TextBox 604">
          <a:extLst>
            <a:ext uri="{FF2B5EF4-FFF2-40B4-BE49-F238E27FC236}">
              <a16:creationId xmlns:a16="http://schemas.microsoft.com/office/drawing/2014/main" id="{00000000-0008-0000-0200-00005D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06" name="TextBox 605">
          <a:extLst>
            <a:ext uri="{FF2B5EF4-FFF2-40B4-BE49-F238E27FC236}">
              <a16:creationId xmlns:a16="http://schemas.microsoft.com/office/drawing/2014/main" id="{00000000-0008-0000-0200-00005E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07" name="TextBox 606">
          <a:extLst>
            <a:ext uri="{FF2B5EF4-FFF2-40B4-BE49-F238E27FC236}">
              <a16:creationId xmlns:a16="http://schemas.microsoft.com/office/drawing/2014/main" id="{00000000-0008-0000-0200-00005F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08" name="TextBox 607">
          <a:extLst>
            <a:ext uri="{FF2B5EF4-FFF2-40B4-BE49-F238E27FC236}">
              <a16:creationId xmlns:a16="http://schemas.microsoft.com/office/drawing/2014/main" id="{00000000-0008-0000-0200-000060020000}"/>
            </a:ext>
          </a:extLst>
        </xdr:cNvPr>
        <xdr:cNvSpPr txBox="1"/>
      </xdr:nvSpPr>
      <xdr:spPr>
        <a:xfrm>
          <a:off x="5306060" y="909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609" name="TextBox 608">
          <a:extLst>
            <a:ext uri="{FF2B5EF4-FFF2-40B4-BE49-F238E27FC236}">
              <a16:creationId xmlns:a16="http://schemas.microsoft.com/office/drawing/2014/main" id="{00000000-0008-0000-0200-000061020000}"/>
            </a:ext>
          </a:extLst>
        </xdr:cNvPr>
        <xdr:cNvSpPr txBox="1"/>
      </xdr:nvSpPr>
      <xdr:spPr>
        <a:xfrm>
          <a:off x="5292090" y="918210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610" name="TextBox 609">
          <a:extLst>
            <a:ext uri="{FF2B5EF4-FFF2-40B4-BE49-F238E27FC236}">
              <a16:creationId xmlns:a16="http://schemas.microsoft.com/office/drawing/2014/main" id="{00000000-0008-0000-0200-000062020000}"/>
            </a:ext>
          </a:extLst>
        </xdr:cNvPr>
        <xdr:cNvSpPr txBox="1"/>
      </xdr:nvSpPr>
      <xdr:spPr>
        <a:xfrm>
          <a:off x="5292090" y="918210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611" name="TextBox 610">
          <a:extLst>
            <a:ext uri="{FF2B5EF4-FFF2-40B4-BE49-F238E27FC236}">
              <a16:creationId xmlns:a16="http://schemas.microsoft.com/office/drawing/2014/main" id="{00000000-0008-0000-0200-000063020000}"/>
            </a:ext>
          </a:extLst>
        </xdr:cNvPr>
        <xdr:cNvSpPr txBox="1"/>
      </xdr:nvSpPr>
      <xdr:spPr>
        <a:xfrm>
          <a:off x="5292090" y="918210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73920"/>
    <xdr:sp macro="" textlink="">
      <xdr:nvSpPr>
        <xdr:cNvPr id="612" name="TextBox 611">
          <a:extLst>
            <a:ext uri="{FF2B5EF4-FFF2-40B4-BE49-F238E27FC236}">
              <a16:creationId xmlns:a16="http://schemas.microsoft.com/office/drawing/2014/main" id="{00000000-0008-0000-0200-000064020000}"/>
            </a:ext>
          </a:extLst>
        </xdr:cNvPr>
        <xdr:cNvSpPr txBox="1"/>
      </xdr:nvSpPr>
      <xdr:spPr>
        <a:xfrm>
          <a:off x="5292090" y="91821000"/>
          <a:ext cx="190889" cy="2739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13" name="TextBox 612">
          <a:extLst>
            <a:ext uri="{FF2B5EF4-FFF2-40B4-BE49-F238E27FC236}">
              <a16:creationId xmlns:a16="http://schemas.microsoft.com/office/drawing/2014/main" id="{00000000-0008-0000-0200-000065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14" name="TextBox 613">
          <a:extLst>
            <a:ext uri="{FF2B5EF4-FFF2-40B4-BE49-F238E27FC236}">
              <a16:creationId xmlns:a16="http://schemas.microsoft.com/office/drawing/2014/main" id="{00000000-0008-0000-0200-000066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15" name="TextBox 614">
          <a:extLst>
            <a:ext uri="{FF2B5EF4-FFF2-40B4-BE49-F238E27FC236}">
              <a16:creationId xmlns:a16="http://schemas.microsoft.com/office/drawing/2014/main" id="{00000000-0008-0000-0200-000067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16" name="TextBox 615">
          <a:extLst>
            <a:ext uri="{FF2B5EF4-FFF2-40B4-BE49-F238E27FC236}">
              <a16:creationId xmlns:a16="http://schemas.microsoft.com/office/drawing/2014/main" id="{00000000-0008-0000-0200-000068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17" name="TextBox 616">
          <a:extLst>
            <a:ext uri="{FF2B5EF4-FFF2-40B4-BE49-F238E27FC236}">
              <a16:creationId xmlns:a16="http://schemas.microsoft.com/office/drawing/2014/main" id="{00000000-0008-0000-0200-000069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18" name="TextBox 617">
          <a:extLst>
            <a:ext uri="{FF2B5EF4-FFF2-40B4-BE49-F238E27FC236}">
              <a16:creationId xmlns:a16="http://schemas.microsoft.com/office/drawing/2014/main" id="{00000000-0008-0000-0200-00006A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19" name="TextBox 618">
          <a:extLst>
            <a:ext uri="{FF2B5EF4-FFF2-40B4-BE49-F238E27FC236}">
              <a16:creationId xmlns:a16="http://schemas.microsoft.com/office/drawing/2014/main" id="{00000000-0008-0000-0200-00006B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20" name="TextBox 619">
          <a:extLst>
            <a:ext uri="{FF2B5EF4-FFF2-40B4-BE49-F238E27FC236}">
              <a16:creationId xmlns:a16="http://schemas.microsoft.com/office/drawing/2014/main" id="{00000000-0008-0000-0200-00006C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21" name="TextBox 620">
          <a:extLst>
            <a:ext uri="{FF2B5EF4-FFF2-40B4-BE49-F238E27FC236}">
              <a16:creationId xmlns:a16="http://schemas.microsoft.com/office/drawing/2014/main" id="{00000000-0008-0000-0200-00006D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22" name="TextBox 621">
          <a:extLst>
            <a:ext uri="{FF2B5EF4-FFF2-40B4-BE49-F238E27FC236}">
              <a16:creationId xmlns:a16="http://schemas.microsoft.com/office/drawing/2014/main" id="{00000000-0008-0000-0200-00006E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23" name="TextBox 622">
          <a:extLst>
            <a:ext uri="{FF2B5EF4-FFF2-40B4-BE49-F238E27FC236}">
              <a16:creationId xmlns:a16="http://schemas.microsoft.com/office/drawing/2014/main" id="{00000000-0008-0000-0200-00006F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24" name="TextBox 623">
          <a:extLst>
            <a:ext uri="{FF2B5EF4-FFF2-40B4-BE49-F238E27FC236}">
              <a16:creationId xmlns:a16="http://schemas.microsoft.com/office/drawing/2014/main" id="{00000000-0008-0000-0200-000070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25" name="TextBox 624">
          <a:extLst>
            <a:ext uri="{FF2B5EF4-FFF2-40B4-BE49-F238E27FC236}">
              <a16:creationId xmlns:a16="http://schemas.microsoft.com/office/drawing/2014/main" id="{00000000-0008-0000-0200-000071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26" name="TextBox 625">
          <a:extLst>
            <a:ext uri="{FF2B5EF4-FFF2-40B4-BE49-F238E27FC236}">
              <a16:creationId xmlns:a16="http://schemas.microsoft.com/office/drawing/2014/main" id="{00000000-0008-0000-0200-000072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27" name="TextBox 626">
          <a:extLst>
            <a:ext uri="{FF2B5EF4-FFF2-40B4-BE49-F238E27FC236}">
              <a16:creationId xmlns:a16="http://schemas.microsoft.com/office/drawing/2014/main" id="{00000000-0008-0000-0200-000073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28" name="TextBox 627">
          <a:extLst>
            <a:ext uri="{FF2B5EF4-FFF2-40B4-BE49-F238E27FC236}">
              <a16:creationId xmlns:a16="http://schemas.microsoft.com/office/drawing/2014/main" id="{00000000-0008-0000-0200-000074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629" name="TextBox 628">
          <a:extLst>
            <a:ext uri="{FF2B5EF4-FFF2-40B4-BE49-F238E27FC236}">
              <a16:creationId xmlns:a16="http://schemas.microsoft.com/office/drawing/2014/main" id="{00000000-0008-0000-0200-000075020000}"/>
            </a:ext>
          </a:extLst>
        </xdr:cNvPr>
        <xdr:cNvSpPr txBox="1"/>
      </xdr:nvSpPr>
      <xdr:spPr>
        <a:xfrm>
          <a:off x="5291455" y="918210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630" name="TextBox 629">
          <a:extLst>
            <a:ext uri="{FF2B5EF4-FFF2-40B4-BE49-F238E27FC236}">
              <a16:creationId xmlns:a16="http://schemas.microsoft.com/office/drawing/2014/main" id="{00000000-0008-0000-0200-000076020000}"/>
            </a:ext>
          </a:extLst>
        </xdr:cNvPr>
        <xdr:cNvSpPr txBox="1"/>
      </xdr:nvSpPr>
      <xdr:spPr>
        <a:xfrm>
          <a:off x="5291455" y="918210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631" name="TextBox 630">
          <a:extLst>
            <a:ext uri="{FF2B5EF4-FFF2-40B4-BE49-F238E27FC236}">
              <a16:creationId xmlns:a16="http://schemas.microsoft.com/office/drawing/2014/main" id="{00000000-0008-0000-0200-000077020000}"/>
            </a:ext>
          </a:extLst>
        </xdr:cNvPr>
        <xdr:cNvSpPr txBox="1"/>
      </xdr:nvSpPr>
      <xdr:spPr>
        <a:xfrm>
          <a:off x="5291455" y="918210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1905</xdr:colOff>
      <xdr:row>147</xdr:row>
      <xdr:rowOff>0</xdr:rowOff>
    </xdr:from>
    <xdr:ext cx="191040" cy="267923"/>
    <xdr:sp macro="" textlink="">
      <xdr:nvSpPr>
        <xdr:cNvPr id="632" name="TextBox 631">
          <a:extLst>
            <a:ext uri="{FF2B5EF4-FFF2-40B4-BE49-F238E27FC236}">
              <a16:creationId xmlns:a16="http://schemas.microsoft.com/office/drawing/2014/main" id="{00000000-0008-0000-0200-000078020000}"/>
            </a:ext>
          </a:extLst>
        </xdr:cNvPr>
        <xdr:cNvSpPr txBox="1"/>
      </xdr:nvSpPr>
      <xdr:spPr>
        <a:xfrm>
          <a:off x="5291455" y="91821000"/>
          <a:ext cx="191040" cy="2679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633" name="TextBox 632">
          <a:extLst>
            <a:ext uri="{FF2B5EF4-FFF2-40B4-BE49-F238E27FC236}">
              <a16:creationId xmlns:a16="http://schemas.microsoft.com/office/drawing/2014/main" id="{00000000-0008-0000-0200-000079020000}"/>
            </a:ext>
          </a:extLst>
        </xdr:cNvPr>
        <xdr:cNvSpPr txBox="1"/>
      </xdr:nvSpPr>
      <xdr:spPr>
        <a:xfrm>
          <a:off x="5292090" y="918210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634" name="TextBox 633">
          <a:extLst>
            <a:ext uri="{FF2B5EF4-FFF2-40B4-BE49-F238E27FC236}">
              <a16:creationId xmlns:a16="http://schemas.microsoft.com/office/drawing/2014/main" id="{00000000-0008-0000-0200-00007A020000}"/>
            </a:ext>
          </a:extLst>
        </xdr:cNvPr>
        <xdr:cNvSpPr txBox="1"/>
      </xdr:nvSpPr>
      <xdr:spPr>
        <a:xfrm>
          <a:off x="5292090" y="918210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635" name="TextBox 634">
          <a:extLst>
            <a:ext uri="{FF2B5EF4-FFF2-40B4-BE49-F238E27FC236}">
              <a16:creationId xmlns:a16="http://schemas.microsoft.com/office/drawing/2014/main" id="{00000000-0008-0000-0200-00007B020000}"/>
            </a:ext>
          </a:extLst>
        </xdr:cNvPr>
        <xdr:cNvSpPr txBox="1"/>
      </xdr:nvSpPr>
      <xdr:spPr>
        <a:xfrm>
          <a:off x="5292090" y="918210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636" name="TextBox 635">
          <a:extLst>
            <a:ext uri="{FF2B5EF4-FFF2-40B4-BE49-F238E27FC236}">
              <a16:creationId xmlns:a16="http://schemas.microsoft.com/office/drawing/2014/main" id="{00000000-0008-0000-0200-00007C020000}"/>
            </a:ext>
          </a:extLst>
        </xdr:cNvPr>
        <xdr:cNvSpPr txBox="1"/>
      </xdr:nvSpPr>
      <xdr:spPr>
        <a:xfrm>
          <a:off x="5292090" y="918210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37" name="TextBox 636">
          <a:extLst>
            <a:ext uri="{FF2B5EF4-FFF2-40B4-BE49-F238E27FC236}">
              <a16:creationId xmlns:a16="http://schemas.microsoft.com/office/drawing/2014/main" id="{00000000-0008-0000-0200-00007D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38" name="TextBox 637">
          <a:extLst>
            <a:ext uri="{FF2B5EF4-FFF2-40B4-BE49-F238E27FC236}">
              <a16:creationId xmlns:a16="http://schemas.microsoft.com/office/drawing/2014/main" id="{00000000-0008-0000-0200-00007E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39" name="TextBox 638">
          <a:extLst>
            <a:ext uri="{FF2B5EF4-FFF2-40B4-BE49-F238E27FC236}">
              <a16:creationId xmlns:a16="http://schemas.microsoft.com/office/drawing/2014/main" id="{00000000-0008-0000-0200-00007F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40" name="TextBox 639">
          <a:extLst>
            <a:ext uri="{FF2B5EF4-FFF2-40B4-BE49-F238E27FC236}">
              <a16:creationId xmlns:a16="http://schemas.microsoft.com/office/drawing/2014/main" id="{00000000-0008-0000-0200-000080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41" name="TextBox 640">
          <a:extLst>
            <a:ext uri="{FF2B5EF4-FFF2-40B4-BE49-F238E27FC236}">
              <a16:creationId xmlns:a16="http://schemas.microsoft.com/office/drawing/2014/main" id="{00000000-0008-0000-0200-000081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42" name="TextBox 641">
          <a:extLst>
            <a:ext uri="{FF2B5EF4-FFF2-40B4-BE49-F238E27FC236}">
              <a16:creationId xmlns:a16="http://schemas.microsoft.com/office/drawing/2014/main" id="{00000000-0008-0000-0200-000082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43" name="TextBox 642">
          <a:extLst>
            <a:ext uri="{FF2B5EF4-FFF2-40B4-BE49-F238E27FC236}">
              <a16:creationId xmlns:a16="http://schemas.microsoft.com/office/drawing/2014/main" id="{00000000-0008-0000-0200-000083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44" name="TextBox 643">
          <a:extLst>
            <a:ext uri="{FF2B5EF4-FFF2-40B4-BE49-F238E27FC236}">
              <a16:creationId xmlns:a16="http://schemas.microsoft.com/office/drawing/2014/main" id="{00000000-0008-0000-0200-000084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45" name="TextBox 644">
          <a:extLst>
            <a:ext uri="{FF2B5EF4-FFF2-40B4-BE49-F238E27FC236}">
              <a16:creationId xmlns:a16="http://schemas.microsoft.com/office/drawing/2014/main" id="{00000000-0008-0000-0200-000085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46" name="TextBox 645">
          <a:extLst>
            <a:ext uri="{FF2B5EF4-FFF2-40B4-BE49-F238E27FC236}">
              <a16:creationId xmlns:a16="http://schemas.microsoft.com/office/drawing/2014/main" id="{00000000-0008-0000-0200-000086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47" name="TextBox 646">
          <a:extLst>
            <a:ext uri="{FF2B5EF4-FFF2-40B4-BE49-F238E27FC236}">
              <a16:creationId xmlns:a16="http://schemas.microsoft.com/office/drawing/2014/main" id="{00000000-0008-0000-0200-000087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48" name="TextBox 647">
          <a:extLst>
            <a:ext uri="{FF2B5EF4-FFF2-40B4-BE49-F238E27FC236}">
              <a16:creationId xmlns:a16="http://schemas.microsoft.com/office/drawing/2014/main" id="{00000000-0008-0000-0200-000088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49" name="TextBox 648">
          <a:extLst>
            <a:ext uri="{FF2B5EF4-FFF2-40B4-BE49-F238E27FC236}">
              <a16:creationId xmlns:a16="http://schemas.microsoft.com/office/drawing/2014/main" id="{00000000-0008-0000-0200-000089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50" name="TextBox 649">
          <a:extLst>
            <a:ext uri="{FF2B5EF4-FFF2-40B4-BE49-F238E27FC236}">
              <a16:creationId xmlns:a16="http://schemas.microsoft.com/office/drawing/2014/main" id="{00000000-0008-0000-0200-00008A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51" name="TextBox 650">
          <a:extLst>
            <a:ext uri="{FF2B5EF4-FFF2-40B4-BE49-F238E27FC236}">
              <a16:creationId xmlns:a16="http://schemas.microsoft.com/office/drawing/2014/main" id="{00000000-0008-0000-0200-00008B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52" name="TextBox 651">
          <a:extLst>
            <a:ext uri="{FF2B5EF4-FFF2-40B4-BE49-F238E27FC236}">
              <a16:creationId xmlns:a16="http://schemas.microsoft.com/office/drawing/2014/main" id="{00000000-0008-0000-0200-00008C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653" name="TextBox 652">
          <a:extLst>
            <a:ext uri="{FF2B5EF4-FFF2-40B4-BE49-F238E27FC236}">
              <a16:creationId xmlns:a16="http://schemas.microsoft.com/office/drawing/2014/main" id="{00000000-0008-0000-0200-00008D020000}"/>
            </a:ext>
          </a:extLst>
        </xdr:cNvPr>
        <xdr:cNvSpPr txBox="1"/>
      </xdr:nvSpPr>
      <xdr:spPr>
        <a:xfrm>
          <a:off x="5292090" y="918210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654" name="TextBox 653">
          <a:extLst>
            <a:ext uri="{FF2B5EF4-FFF2-40B4-BE49-F238E27FC236}">
              <a16:creationId xmlns:a16="http://schemas.microsoft.com/office/drawing/2014/main" id="{00000000-0008-0000-0200-00008E020000}"/>
            </a:ext>
          </a:extLst>
        </xdr:cNvPr>
        <xdr:cNvSpPr txBox="1"/>
      </xdr:nvSpPr>
      <xdr:spPr>
        <a:xfrm>
          <a:off x="5292090" y="918210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655" name="TextBox 654">
          <a:extLst>
            <a:ext uri="{FF2B5EF4-FFF2-40B4-BE49-F238E27FC236}">
              <a16:creationId xmlns:a16="http://schemas.microsoft.com/office/drawing/2014/main" id="{00000000-0008-0000-0200-00008F020000}"/>
            </a:ext>
          </a:extLst>
        </xdr:cNvPr>
        <xdr:cNvSpPr txBox="1"/>
      </xdr:nvSpPr>
      <xdr:spPr>
        <a:xfrm>
          <a:off x="5292090" y="918210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2540</xdr:colOff>
      <xdr:row>147</xdr:row>
      <xdr:rowOff>0</xdr:rowOff>
    </xdr:from>
    <xdr:ext cx="190889" cy="264184"/>
    <xdr:sp macro="" textlink="">
      <xdr:nvSpPr>
        <xdr:cNvPr id="656" name="TextBox 655">
          <a:extLst>
            <a:ext uri="{FF2B5EF4-FFF2-40B4-BE49-F238E27FC236}">
              <a16:creationId xmlns:a16="http://schemas.microsoft.com/office/drawing/2014/main" id="{00000000-0008-0000-0200-000090020000}"/>
            </a:ext>
          </a:extLst>
        </xdr:cNvPr>
        <xdr:cNvSpPr txBox="1"/>
      </xdr:nvSpPr>
      <xdr:spPr>
        <a:xfrm>
          <a:off x="5292090" y="91821000"/>
          <a:ext cx="190889" cy="2641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57" name="TextBox 656">
          <a:extLst>
            <a:ext uri="{FF2B5EF4-FFF2-40B4-BE49-F238E27FC236}">
              <a16:creationId xmlns:a16="http://schemas.microsoft.com/office/drawing/2014/main" id="{00000000-0008-0000-0200-000091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58" name="TextBox 657">
          <a:extLst>
            <a:ext uri="{FF2B5EF4-FFF2-40B4-BE49-F238E27FC236}">
              <a16:creationId xmlns:a16="http://schemas.microsoft.com/office/drawing/2014/main" id="{00000000-0008-0000-0200-000092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59" name="TextBox 658">
          <a:extLst>
            <a:ext uri="{FF2B5EF4-FFF2-40B4-BE49-F238E27FC236}">
              <a16:creationId xmlns:a16="http://schemas.microsoft.com/office/drawing/2014/main" id="{00000000-0008-0000-0200-000093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60" name="TextBox 659">
          <a:extLst>
            <a:ext uri="{FF2B5EF4-FFF2-40B4-BE49-F238E27FC236}">
              <a16:creationId xmlns:a16="http://schemas.microsoft.com/office/drawing/2014/main" id="{00000000-0008-0000-0200-000094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61" name="TextBox 660">
          <a:extLst>
            <a:ext uri="{FF2B5EF4-FFF2-40B4-BE49-F238E27FC236}">
              <a16:creationId xmlns:a16="http://schemas.microsoft.com/office/drawing/2014/main" id="{00000000-0008-0000-0200-000095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62" name="TextBox 661">
          <a:extLst>
            <a:ext uri="{FF2B5EF4-FFF2-40B4-BE49-F238E27FC236}">
              <a16:creationId xmlns:a16="http://schemas.microsoft.com/office/drawing/2014/main" id="{00000000-0008-0000-0200-000096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63" name="TextBox 662">
          <a:extLst>
            <a:ext uri="{FF2B5EF4-FFF2-40B4-BE49-F238E27FC236}">
              <a16:creationId xmlns:a16="http://schemas.microsoft.com/office/drawing/2014/main" id="{00000000-0008-0000-0200-000097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64" name="TextBox 663">
          <a:extLst>
            <a:ext uri="{FF2B5EF4-FFF2-40B4-BE49-F238E27FC236}">
              <a16:creationId xmlns:a16="http://schemas.microsoft.com/office/drawing/2014/main" id="{00000000-0008-0000-0200-000098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65" name="TextBox 664">
          <a:extLst>
            <a:ext uri="{FF2B5EF4-FFF2-40B4-BE49-F238E27FC236}">
              <a16:creationId xmlns:a16="http://schemas.microsoft.com/office/drawing/2014/main" id="{00000000-0008-0000-0200-000099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66" name="TextBox 665">
          <a:extLst>
            <a:ext uri="{FF2B5EF4-FFF2-40B4-BE49-F238E27FC236}">
              <a16:creationId xmlns:a16="http://schemas.microsoft.com/office/drawing/2014/main" id="{00000000-0008-0000-0200-00009A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67" name="TextBox 666">
          <a:extLst>
            <a:ext uri="{FF2B5EF4-FFF2-40B4-BE49-F238E27FC236}">
              <a16:creationId xmlns:a16="http://schemas.microsoft.com/office/drawing/2014/main" id="{00000000-0008-0000-0200-00009B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68" name="TextBox 667">
          <a:extLst>
            <a:ext uri="{FF2B5EF4-FFF2-40B4-BE49-F238E27FC236}">
              <a16:creationId xmlns:a16="http://schemas.microsoft.com/office/drawing/2014/main" id="{00000000-0008-0000-0200-00009C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69" name="TextBox 668">
          <a:extLst>
            <a:ext uri="{FF2B5EF4-FFF2-40B4-BE49-F238E27FC236}">
              <a16:creationId xmlns:a16="http://schemas.microsoft.com/office/drawing/2014/main" id="{00000000-0008-0000-0200-00009D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70" name="TextBox 669">
          <a:extLst>
            <a:ext uri="{FF2B5EF4-FFF2-40B4-BE49-F238E27FC236}">
              <a16:creationId xmlns:a16="http://schemas.microsoft.com/office/drawing/2014/main" id="{00000000-0008-0000-0200-00009E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71" name="TextBox 670">
          <a:extLst>
            <a:ext uri="{FF2B5EF4-FFF2-40B4-BE49-F238E27FC236}">
              <a16:creationId xmlns:a16="http://schemas.microsoft.com/office/drawing/2014/main" id="{00000000-0008-0000-0200-00009F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16510</xdr:colOff>
      <xdr:row>147</xdr:row>
      <xdr:rowOff>0</xdr:rowOff>
    </xdr:from>
    <xdr:ext cx="184731" cy="264560"/>
    <xdr:sp macro="" textlink="">
      <xdr:nvSpPr>
        <xdr:cNvPr id="672" name="TextBox 671">
          <a:extLst>
            <a:ext uri="{FF2B5EF4-FFF2-40B4-BE49-F238E27FC236}">
              <a16:creationId xmlns:a16="http://schemas.microsoft.com/office/drawing/2014/main" id="{00000000-0008-0000-0200-0000A0020000}"/>
            </a:ext>
          </a:extLst>
        </xdr:cNvPr>
        <xdr:cNvSpPr txBox="1"/>
      </xdr:nvSpPr>
      <xdr:spPr>
        <a:xfrm>
          <a:off x="5306060" y="918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5</xdr:col>
      <xdr:colOff>3810</xdr:colOff>
      <xdr:row>89</xdr:row>
      <xdr:rowOff>0</xdr:rowOff>
    </xdr:from>
    <xdr:ext cx="191101" cy="264899"/>
    <xdr:sp macro="" textlink="">
      <xdr:nvSpPr>
        <xdr:cNvPr id="673" name="TextBox 672">
          <a:extLst>
            <a:ext uri="{FF2B5EF4-FFF2-40B4-BE49-F238E27FC236}">
              <a16:creationId xmlns:a16="http://schemas.microsoft.com/office/drawing/2014/main" id="{378FAD07-89CE-4488-A743-88037D87647B}"/>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74" name="TextBox 673">
          <a:extLst>
            <a:ext uri="{FF2B5EF4-FFF2-40B4-BE49-F238E27FC236}">
              <a16:creationId xmlns:a16="http://schemas.microsoft.com/office/drawing/2014/main" id="{667969A2-2366-4065-94ED-325E09721DAA}"/>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75" name="TextBox 674">
          <a:extLst>
            <a:ext uri="{FF2B5EF4-FFF2-40B4-BE49-F238E27FC236}">
              <a16:creationId xmlns:a16="http://schemas.microsoft.com/office/drawing/2014/main" id="{AA662311-3CB0-4997-827F-ECC4949A6AC8}"/>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76" name="TextBox 675">
          <a:extLst>
            <a:ext uri="{FF2B5EF4-FFF2-40B4-BE49-F238E27FC236}">
              <a16:creationId xmlns:a16="http://schemas.microsoft.com/office/drawing/2014/main" id="{F59A13A2-EDF0-434C-89D4-9A328B3E6535}"/>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77" name="TextBox 676">
          <a:extLst>
            <a:ext uri="{FF2B5EF4-FFF2-40B4-BE49-F238E27FC236}">
              <a16:creationId xmlns:a16="http://schemas.microsoft.com/office/drawing/2014/main" id="{2C33D19D-1F2E-4956-9430-94E56C6B7875}"/>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78" name="TextBox 677">
          <a:extLst>
            <a:ext uri="{FF2B5EF4-FFF2-40B4-BE49-F238E27FC236}">
              <a16:creationId xmlns:a16="http://schemas.microsoft.com/office/drawing/2014/main" id="{EEC3DEB8-3A17-4504-895C-8A11B0139E83}"/>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79" name="TextBox 678">
          <a:extLst>
            <a:ext uri="{FF2B5EF4-FFF2-40B4-BE49-F238E27FC236}">
              <a16:creationId xmlns:a16="http://schemas.microsoft.com/office/drawing/2014/main" id="{BB3522F2-89F7-4810-B12D-DC47309E1B59}"/>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607695</xdr:colOff>
      <xdr:row>89</xdr:row>
      <xdr:rowOff>0</xdr:rowOff>
    </xdr:from>
    <xdr:ext cx="202180" cy="274200"/>
    <xdr:sp macro="" textlink="">
      <xdr:nvSpPr>
        <xdr:cNvPr id="680" name="TextBox 679">
          <a:extLst>
            <a:ext uri="{FF2B5EF4-FFF2-40B4-BE49-F238E27FC236}">
              <a16:creationId xmlns:a16="http://schemas.microsoft.com/office/drawing/2014/main" id="{E469E2F0-4D3C-4092-BED8-259C683D84F9}"/>
            </a:ext>
          </a:extLst>
        </xdr:cNvPr>
        <xdr:cNvSpPr txBox="1"/>
      </xdr:nvSpPr>
      <xdr:spPr>
        <a:xfrm>
          <a:off x="5255895" y="40366950"/>
          <a:ext cx="202180" cy="2742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607695</xdr:colOff>
      <xdr:row>89</xdr:row>
      <xdr:rowOff>0</xdr:rowOff>
    </xdr:from>
    <xdr:ext cx="202180" cy="274200"/>
    <xdr:sp macro="" textlink="">
      <xdr:nvSpPr>
        <xdr:cNvPr id="681" name="TextBox 680">
          <a:extLst>
            <a:ext uri="{FF2B5EF4-FFF2-40B4-BE49-F238E27FC236}">
              <a16:creationId xmlns:a16="http://schemas.microsoft.com/office/drawing/2014/main" id="{63293B31-600D-4A6A-AE75-2BFB0A53A341}"/>
            </a:ext>
          </a:extLst>
        </xdr:cNvPr>
        <xdr:cNvSpPr txBox="1"/>
      </xdr:nvSpPr>
      <xdr:spPr>
        <a:xfrm>
          <a:off x="5255895" y="40366950"/>
          <a:ext cx="202180" cy="2742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607695</xdr:colOff>
      <xdr:row>89</xdr:row>
      <xdr:rowOff>0</xdr:rowOff>
    </xdr:from>
    <xdr:ext cx="202180" cy="274200"/>
    <xdr:sp macro="" textlink="">
      <xdr:nvSpPr>
        <xdr:cNvPr id="682" name="TextBox 681">
          <a:extLst>
            <a:ext uri="{FF2B5EF4-FFF2-40B4-BE49-F238E27FC236}">
              <a16:creationId xmlns:a16="http://schemas.microsoft.com/office/drawing/2014/main" id="{A6D1CD0E-7BD5-4B6D-BE83-0A612B03FC07}"/>
            </a:ext>
          </a:extLst>
        </xdr:cNvPr>
        <xdr:cNvSpPr txBox="1"/>
      </xdr:nvSpPr>
      <xdr:spPr>
        <a:xfrm>
          <a:off x="5255895" y="40366950"/>
          <a:ext cx="202180" cy="2742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607695</xdr:colOff>
      <xdr:row>89</xdr:row>
      <xdr:rowOff>0</xdr:rowOff>
    </xdr:from>
    <xdr:ext cx="202180" cy="274200"/>
    <xdr:sp macro="" textlink="">
      <xdr:nvSpPr>
        <xdr:cNvPr id="683" name="TextBox 682">
          <a:extLst>
            <a:ext uri="{FF2B5EF4-FFF2-40B4-BE49-F238E27FC236}">
              <a16:creationId xmlns:a16="http://schemas.microsoft.com/office/drawing/2014/main" id="{5AF0FAD3-76EC-49FB-AEBC-9074BEE8ACC2}"/>
            </a:ext>
          </a:extLst>
        </xdr:cNvPr>
        <xdr:cNvSpPr txBox="1"/>
      </xdr:nvSpPr>
      <xdr:spPr>
        <a:xfrm>
          <a:off x="5255895" y="40366950"/>
          <a:ext cx="202180" cy="2742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84" name="TextBox 683">
          <a:extLst>
            <a:ext uri="{FF2B5EF4-FFF2-40B4-BE49-F238E27FC236}">
              <a16:creationId xmlns:a16="http://schemas.microsoft.com/office/drawing/2014/main" id="{5258741A-68F4-4F08-B30D-C091B05A0D6D}"/>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85" name="TextBox 684">
          <a:extLst>
            <a:ext uri="{FF2B5EF4-FFF2-40B4-BE49-F238E27FC236}">
              <a16:creationId xmlns:a16="http://schemas.microsoft.com/office/drawing/2014/main" id="{3D26949A-6757-4970-9FFA-0C1BDC8302DF}"/>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86" name="TextBox 685">
          <a:extLst>
            <a:ext uri="{FF2B5EF4-FFF2-40B4-BE49-F238E27FC236}">
              <a16:creationId xmlns:a16="http://schemas.microsoft.com/office/drawing/2014/main" id="{795F937A-1827-4BD8-8360-E0D72D418490}"/>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87" name="TextBox 686">
          <a:extLst>
            <a:ext uri="{FF2B5EF4-FFF2-40B4-BE49-F238E27FC236}">
              <a16:creationId xmlns:a16="http://schemas.microsoft.com/office/drawing/2014/main" id="{35F3B70A-0DBB-4DD0-8A40-C672A6C79EFD}"/>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88" name="TextBox 687">
          <a:extLst>
            <a:ext uri="{FF2B5EF4-FFF2-40B4-BE49-F238E27FC236}">
              <a16:creationId xmlns:a16="http://schemas.microsoft.com/office/drawing/2014/main" id="{5729ABF6-6CD8-4039-9E36-1616C34613BB}"/>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89" name="TextBox 688">
          <a:extLst>
            <a:ext uri="{FF2B5EF4-FFF2-40B4-BE49-F238E27FC236}">
              <a16:creationId xmlns:a16="http://schemas.microsoft.com/office/drawing/2014/main" id="{C2FEB38A-E146-49CC-BEED-AE0370AE17D3}"/>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90" name="TextBox 689">
          <a:extLst>
            <a:ext uri="{FF2B5EF4-FFF2-40B4-BE49-F238E27FC236}">
              <a16:creationId xmlns:a16="http://schemas.microsoft.com/office/drawing/2014/main" id="{5EDFCD84-8089-4C9B-AE7F-731FD9BF0127}"/>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91" name="TextBox 690">
          <a:extLst>
            <a:ext uri="{FF2B5EF4-FFF2-40B4-BE49-F238E27FC236}">
              <a16:creationId xmlns:a16="http://schemas.microsoft.com/office/drawing/2014/main" id="{9F796A20-DF10-4174-8F6C-BE6F018750F0}"/>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92" name="TextBox 691">
          <a:extLst>
            <a:ext uri="{FF2B5EF4-FFF2-40B4-BE49-F238E27FC236}">
              <a16:creationId xmlns:a16="http://schemas.microsoft.com/office/drawing/2014/main" id="{A86D7585-A4F7-4BEE-B37E-83DD280932A9}"/>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607695</xdr:colOff>
      <xdr:row>89</xdr:row>
      <xdr:rowOff>0</xdr:rowOff>
    </xdr:from>
    <xdr:ext cx="202180" cy="280971"/>
    <xdr:sp macro="" textlink="">
      <xdr:nvSpPr>
        <xdr:cNvPr id="693" name="TextBox 692">
          <a:extLst>
            <a:ext uri="{FF2B5EF4-FFF2-40B4-BE49-F238E27FC236}">
              <a16:creationId xmlns:a16="http://schemas.microsoft.com/office/drawing/2014/main" id="{3D1984ED-5E5B-44FC-9143-17E1CD78CF73}"/>
            </a:ext>
          </a:extLst>
        </xdr:cNvPr>
        <xdr:cNvSpPr txBox="1"/>
      </xdr:nvSpPr>
      <xdr:spPr>
        <a:xfrm>
          <a:off x="5255895" y="40366950"/>
          <a:ext cx="202180" cy="28097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607695</xdr:colOff>
      <xdr:row>89</xdr:row>
      <xdr:rowOff>0</xdr:rowOff>
    </xdr:from>
    <xdr:ext cx="202180" cy="280971"/>
    <xdr:sp macro="" textlink="">
      <xdr:nvSpPr>
        <xdr:cNvPr id="694" name="TextBox 693">
          <a:extLst>
            <a:ext uri="{FF2B5EF4-FFF2-40B4-BE49-F238E27FC236}">
              <a16:creationId xmlns:a16="http://schemas.microsoft.com/office/drawing/2014/main" id="{FA2AF7C6-50A9-43BC-A06A-6EB536553E93}"/>
            </a:ext>
          </a:extLst>
        </xdr:cNvPr>
        <xdr:cNvSpPr txBox="1"/>
      </xdr:nvSpPr>
      <xdr:spPr>
        <a:xfrm>
          <a:off x="5255895" y="40366950"/>
          <a:ext cx="202180" cy="28097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607695</xdr:colOff>
      <xdr:row>89</xdr:row>
      <xdr:rowOff>0</xdr:rowOff>
    </xdr:from>
    <xdr:ext cx="202180" cy="280971"/>
    <xdr:sp macro="" textlink="">
      <xdr:nvSpPr>
        <xdr:cNvPr id="695" name="TextBox 694">
          <a:extLst>
            <a:ext uri="{FF2B5EF4-FFF2-40B4-BE49-F238E27FC236}">
              <a16:creationId xmlns:a16="http://schemas.microsoft.com/office/drawing/2014/main" id="{70697E0B-8CD3-46F4-887B-CDA421B98322}"/>
            </a:ext>
          </a:extLst>
        </xdr:cNvPr>
        <xdr:cNvSpPr txBox="1"/>
      </xdr:nvSpPr>
      <xdr:spPr>
        <a:xfrm>
          <a:off x="5255895" y="40366950"/>
          <a:ext cx="202180" cy="28097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607695</xdr:colOff>
      <xdr:row>89</xdr:row>
      <xdr:rowOff>0</xdr:rowOff>
    </xdr:from>
    <xdr:ext cx="202180" cy="280971"/>
    <xdr:sp macro="" textlink="">
      <xdr:nvSpPr>
        <xdr:cNvPr id="696" name="TextBox 695">
          <a:extLst>
            <a:ext uri="{FF2B5EF4-FFF2-40B4-BE49-F238E27FC236}">
              <a16:creationId xmlns:a16="http://schemas.microsoft.com/office/drawing/2014/main" id="{91818806-C49F-44A9-B763-43AF079A52F6}"/>
            </a:ext>
          </a:extLst>
        </xdr:cNvPr>
        <xdr:cNvSpPr txBox="1"/>
      </xdr:nvSpPr>
      <xdr:spPr>
        <a:xfrm>
          <a:off x="5255895" y="40366950"/>
          <a:ext cx="202180" cy="28097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97" name="TextBox 696">
          <a:extLst>
            <a:ext uri="{FF2B5EF4-FFF2-40B4-BE49-F238E27FC236}">
              <a16:creationId xmlns:a16="http://schemas.microsoft.com/office/drawing/2014/main" id="{F13D6832-E031-4AA7-9F66-40928AA73824}"/>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98" name="TextBox 697">
          <a:extLst>
            <a:ext uri="{FF2B5EF4-FFF2-40B4-BE49-F238E27FC236}">
              <a16:creationId xmlns:a16="http://schemas.microsoft.com/office/drawing/2014/main" id="{78EADC31-00E2-4968-A11F-2A1FE574A385}"/>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699" name="TextBox 698">
          <a:extLst>
            <a:ext uri="{FF2B5EF4-FFF2-40B4-BE49-F238E27FC236}">
              <a16:creationId xmlns:a16="http://schemas.microsoft.com/office/drawing/2014/main" id="{E520503D-63E7-49A7-8660-72B6521E3653}"/>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3810</xdr:colOff>
      <xdr:row>89</xdr:row>
      <xdr:rowOff>0</xdr:rowOff>
    </xdr:from>
    <xdr:ext cx="191101" cy="264899"/>
    <xdr:sp macro="" textlink="">
      <xdr:nvSpPr>
        <xdr:cNvPr id="700" name="TextBox 699">
          <a:extLst>
            <a:ext uri="{FF2B5EF4-FFF2-40B4-BE49-F238E27FC236}">
              <a16:creationId xmlns:a16="http://schemas.microsoft.com/office/drawing/2014/main" id="{3118656C-9C9F-4E0D-9991-CACC56C099C3}"/>
            </a:ext>
          </a:extLst>
        </xdr:cNvPr>
        <xdr:cNvSpPr txBox="1"/>
      </xdr:nvSpPr>
      <xdr:spPr>
        <a:xfrm>
          <a:off x="529336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2231" cy="279189"/>
    <xdr:sp macro="" textlink="">
      <xdr:nvSpPr>
        <xdr:cNvPr id="701" name="TextBox 700">
          <a:extLst>
            <a:ext uri="{FF2B5EF4-FFF2-40B4-BE49-F238E27FC236}">
              <a16:creationId xmlns:a16="http://schemas.microsoft.com/office/drawing/2014/main" id="{BBC20E03-713E-4FCC-B86A-72E6DD5C24D2}"/>
            </a:ext>
          </a:extLst>
        </xdr:cNvPr>
        <xdr:cNvSpPr txBox="1"/>
      </xdr:nvSpPr>
      <xdr:spPr>
        <a:xfrm>
          <a:off x="5254625" y="40366950"/>
          <a:ext cx="192231" cy="2791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2231" cy="279189"/>
    <xdr:sp macro="" textlink="">
      <xdr:nvSpPr>
        <xdr:cNvPr id="702" name="TextBox 701">
          <a:extLst>
            <a:ext uri="{FF2B5EF4-FFF2-40B4-BE49-F238E27FC236}">
              <a16:creationId xmlns:a16="http://schemas.microsoft.com/office/drawing/2014/main" id="{A8527192-8E9A-4EAA-842E-4C866C1DAE79}"/>
            </a:ext>
          </a:extLst>
        </xdr:cNvPr>
        <xdr:cNvSpPr txBox="1"/>
      </xdr:nvSpPr>
      <xdr:spPr>
        <a:xfrm>
          <a:off x="5254625" y="40366950"/>
          <a:ext cx="192231" cy="2791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2231" cy="279189"/>
    <xdr:sp macro="" textlink="">
      <xdr:nvSpPr>
        <xdr:cNvPr id="703" name="TextBox 702">
          <a:extLst>
            <a:ext uri="{FF2B5EF4-FFF2-40B4-BE49-F238E27FC236}">
              <a16:creationId xmlns:a16="http://schemas.microsoft.com/office/drawing/2014/main" id="{A6076A03-E241-43C2-B5FD-BABD460DE1F7}"/>
            </a:ext>
          </a:extLst>
        </xdr:cNvPr>
        <xdr:cNvSpPr txBox="1"/>
      </xdr:nvSpPr>
      <xdr:spPr>
        <a:xfrm>
          <a:off x="5254625" y="40366950"/>
          <a:ext cx="192231" cy="2791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2231" cy="279189"/>
    <xdr:sp macro="" textlink="">
      <xdr:nvSpPr>
        <xdr:cNvPr id="704" name="TextBox 703">
          <a:extLst>
            <a:ext uri="{FF2B5EF4-FFF2-40B4-BE49-F238E27FC236}">
              <a16:creationId xmlns:a16="http://schemas.microsoft.com/office/drawing/2014/main" id="{C075C044-676F-45C5-89FF-CFF5E91A8AC7}"/>
            </a:ext>
          </a:extLst>
        </xdr:cNvPr>
        <xdr:cNvSpPr txBox="1"/>
      </xdr:nvSpPr>
      <xdr:spPr>
        <a:xfrm>
          <a:off x="5254625" y="40366950"/>
          <a:ext cx="192231" cy="2791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05" name="TextBox 704">
          <a:extLst>
            <a:ext uri="{FF2B5EF4-FFF2-40B4-BE49-F238E27FC236}">
              <a16:creationId xmlns:a16="http://schemas.microsoft.com/office/drawing/2014/main" id="{95A14B45-332B-47A2-9AAB-AC1A98851A30}"/>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06" name="TextBox 705">
          <a:extLst>
            <a:ext uri="{FF2B5EF4-FFF2-40B4-BE49-F238E27FC236}">
              <a16:creationId xmlns:a16="http://schemas.microsoft.com/office/drawing/2014/main" id="{0219B242-48D0-458E-87D0-34A804741563}"/>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07" name="TextBox 706">
          <a:extLst>
            <a:ext uri="{FF2B5EF4-FFF2-40B4-BE49-F238E27FC236}">
              <a16:creationId xmlns:a16="http://schemas.microsoft.com/office/drawing/2014/main" id="{B90F0FEE-1428-44F2-A872-561C7EFD5B0A}"/>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08" name="TextBox 707">
          <a:extLst>
            <a:ext uri="{FF2B5EF4-FFF2-40B4-BE49-F238E27FC236}">
              <a16:creationId xmlns:a16="http://schemas.microsoft.com/office/drawing/2014/main" id="{58091622-BD75-412D-86AD-4B777D2343AE}"/>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09" name="TextBox 708">
          <a:extLst>
            <a:ext uri="{FF2B5EF4-FFF2-40B4-BE49-F238E27FC236}">
              <a16:creationId xmlns:a16="http://schemas.microsoft.com/office/drawing/2014/main" id="{FC788756-4B27-4AB8-82A2-668C71FE956F}"/>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10" name="TextBox 709">
          <a:extLst>
            <a:ext uri="{FF2B5EF4-FFF2-40B4-BE49-F238E27FC236}">
              <a16:creationId xmlns:a16="http://schemas.microsoft.com/office/drawing/2014/main" id="{766F400B-5FDF-4438-9F9E-F3E0C4D99EFA}"/>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11" name="TextBox 710">
          <a:extLst>
            <a:ext uri="{FF2B5EF4-FFF2-40B4-BE49-F238E27FC236}">
              <a16:creationId xmlns:a16="http://schemas.microsoft.com/office/drawing/2014/main" id="{3099351A-4136-45E5-BD41-C564E2BD02F0}"/>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12" name="TextBox 711">
          <a:extLst>
            <a:ext uri="{FF2B5EF4-FFF2-40B4-BE49-F238E27FC236}">
              <a16:creationId xmlns:a16="http://schemas.microsoft.com/office/drawing/2014/main" id="{2E0A095B-AC5B-4EB6-8798-E41D4DF0CBEB}"/>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13" name="TextBox 712">
          <a:extLst>
            <a:ext uri="{FF2B5EF4-FFF2-40B4-BE49-F238E27FC236}">
              <a16:creationId xmlns:a16="http://schemas.microsoft.com/office/drawing/2014/main" id="{E0AD606A-5642-4851-9C91-D0D1BA659C20}"/>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14" name="TextBox 713">
          <a:extLst>
            <a:ext uri="{FF2B5EF4-FFF2-40B4-BE49-F238E27FC236}">
              <a16:creationId xmlns:a16="http://schemas.microsoft.com/office/drawing/2014/main" id="{FEDCC64B-B8C0-472D-856F-9B930ECA3DC8}"/>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15" name="TextBox 714">
          <a:extLst>
            <a:ext uri="{FF2B5EF4-FFF2-40B4-BE49-F238E27FC236}">
              <a16:creationId xmlns:a16="http://schemas.microsoft.com/office/drawing/2014/main" id="{F0FE2F69-8EEE-40E4-BFE1-75EA17B468BC}"/>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16" name="TextBox 715">
          <a:extLst>
            <a:ext uri="{FF2B5EF4-FFF2-40B4-BE49-F238E27FC236}">
              <a16:creationId xmlns:a16="http://schemas.microsoft.com/office/drawing/2014/main" id="{F3C5E912-5182-4E66-8FF7-8BEAB45BCCF8}"/>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17" name="TextBox 716">
          <a:extLst>
            <a:ext uri="{FF2B5EF4-FFF2-40B4-BE49-F238E27FC236}">
              <a16:creationId xmlns:a16="http://schemas.microsoft.com/office/drawing/2014/main" id="{574C60B7-D470-42E3-B7E2-8781E17E39F2}"/>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18" name="TextBox 717">
          <a:extLst>
            <a:ext uri="{FF2B5EF4-FFF2-40B4-BE49-F238E27FC236}">
              <a16:creationId xmlns:a16="http://schemas.microsoft.com/office/drawing/2014/main" id="{A9E43FDC-57D4-4AC0-88FC-91D81473E9C1}"/>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19" name="TextBox 718">
          <a:extLst>
            <a:ext uri="{FF2B5EF4-FFF2-40B4-BE49-F238E27FC236}">
              <a16:creationId xmlns:a16="http://schemas.microsoft.com/office/drawing/2014/main" id="{E6D5ED2F-99B8-4F31-B206-6525ABA6B946}"/>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720" name="TextBox 719">
          <a:extLst>
            <a:ext uri="{FF2B5EF4-FFF2-40B4-BE49-F238E27FC236}">
              <a16:creationId xmlns:a16="http://schemas.microsoft.com/office/drawing/2014/main" id="{93CC66FB-C835-4D8D-BA14-0B4E5474C93F}"/>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617220</xdr:colOff>
      <xdr:row>89</xdr:row>
      <xdr:rowOff>0</xdr:rowOff>
    </xdr:from>
    <xdr:ext cx="195598" cy="264899"/>
    <xdr:sp macro="" textlink="">
      <xdr:nvSpPr>
        <xdr:cNvPr id="721" name="TextBox 720">
          <a:extLst>
            <a:ext uri="{FF2B5EF4-FFF2-40B4-BE49-F238E27FC236}">
              <a16:creationId xmlns:a16="http://schemas.microsoft.com/office/drawing/2014/main" id="{A57E7889-0E44-4B26-B43C-845ADC39FA6F}"/>
            </a:ext>
          </a:extLst>
        </xdr:cNvPr>
        <xdr:cNvSpPr txBox="1"/>
      </xdr:nvSpPr>
      <xdr:spPr>
        <a:xfrm>
          <a:off x="5265420" y="40366950"/>
          <a:ext cx="19559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617220</xdr:colOff>
      <xdr:row>89</xdr:row>
      <xdr:rowOff>0</xdr:rowOff>
    </xdr:from>
    <xdr:ext cx="195598" cy="264899"/>
    <xdr:sp macro="" textlink="">
      <xdr:nvSpPr>
        <xdr:cNvPr id="722" name="TextBox 721">
          <a:extLst>
            <a:ext uri="{FF2B5EF4-FFF2-40B4-BE49-F238E27FC236}">
              <a16:creationId xmlns:a16="http://schemas.microsoft.com/office/drawing/2014/main" id="{B7BDA75C-629D-4C91-9BC2-5B5B01DB9C85}"/>
            </a:ext>
          </a:extLst>
        </xdr:cNvPr>
        <xdr:cNvSpPr txBox="1"/>
      </xdr:nvSpPr>
      <xdr:spPr>
        <a:xfrm>
          <a:off x="5265420" y="40366950"/>
          <a:ext cx="19559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617220</xdr:colOff>
      <xdr:row>89</xdr:row>
      <xdr:rowOff>0</xdr:rowOff>
    </xdr:from>
    <xdr:ext cx="195598" cy="264899"/>
    <xdr:sp macro="" textlink="">
      <xdr:nvSpPr>
        <xdr:cNvPr id="723" name="TextBox 722">
          <a:extLst>
            <a:ext uri="{FF2B5EF4-FFF2-40B4-BE49-F238E27FC236}">
              <a16:creationId xmlns:a16="http://schemas.microsoft.com/office/drawing/2014/main" id="{5E1CF2B9-FE51-4F3F-92D6-D913DF07620E}"/>
            </a:ext>
          </a:extLst>
        </xdr:cNvPr>
        <xdr:cNvSpPr txBox="1"/>
      </xdr:nvSpPr>
      <xdr:spPr>
        <a:xfrm>
          <a:off x="5265420" y="40366950"/>
          <a:ext cx="19559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617220</xdr:colOff>
      <xdr:row>89</xdr:row>
      <xdr:rowOff>0</xdr:rowOff>
    </xdr:from>
    <xdr:ext cx="195598" cy="264899"/>
    <xdr:sp macro="" textlink="">
      <xdr:nvSpPr>
        <xdr:cNvPr id="724" name="TextBox 723">
          <a:extLst>
            <a:ext uri="{FF2B5EF4-FFF2-40B4-BE49-F238E27FC236}">
              <a16:creationId xmlns:a16="http://schemas.microsoft.com/office/drawing/2014/main" id="{0656197C-6EF3-48FF-A8DF-214BD1D9823B}"/>
            </a:ext>
          </a:extLst>
        </xdr:cNvPr>
        <xdr:cNvSpPr txBox="1"/>
      </xdr:nvSpPr>
      <xdr:spPr>
        <a:xfrm>
          <a:off x="5265420" y="40366950"/>
          <a:ext cx="19559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725" name="TextBox 724">
          <a:extLst>
            <a:ext uri="{FF2B5EF4-FFF2-40B4-BE49-F238E27FC236}">
              <a16:creationId xmlns:a16="http://schemas.microsoft.com/office/drawing/2014/main" id="{0E2433D6-0AD2-458D-826A-DF131724AFF9}"/>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726" name="TextBox 725">
          <a:extLst>
            <a:ext uri="{FF2B5EF4-FFF2-40B4-BE49-F238E27FC236}">
              <a16:creationId xmlns:a16="http://schemas.microsoft.com/office/drawing/2014/main" id="{2E6212AD-DBFD-4F5D-BB7E-0F73959E73B4}"/>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727" name="TextBox 726">
          <a:extLst>
            <a:ext uri="{FF2B5EF4-FFF2-40B4-BE49-F238E27FC236}">
              <a16:creationId xmlns:a16="http://schemas.microsoft.com/office/drawing/2014/main" id="{4B83F1A0-87D4-4593-9A9F-D41ECA32E92A}"/>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728" name="TextBox 727">
          <a:extLst>
            <a:ext uri="{FF2B5EF4-FFF2-40B4-BE49-F238E27FC236}">
              <a16:creationId xmlns:a16="http://schemas.microsoft.com/office/drawing/2014/main" id="{50912082-0A88-439F-BCFB-D213EF9DE503}"/>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1333"/>
    <xdr:sp macro="" textlink="">
      <xdr:nvSpPr>
        <xdr:cNvPr id="729" name="TextBox 728">
          <a:extLst>
            <a:ext uri="{FF2B5EF4-FFF2-40B4-BE49-F238E27FC236}">
              <a16:creationId xmlns:a16="http://schemas.microsoft.com/office/drawing/2014/main" id="{AC7283EB-BF93-44B5-94FF-FDFF1D36C019}"/>
            </a:ext>
          </a:extLst>
        </xdr:cNvPr>
        <xdr:cNvSpPr txBox="1"/>
      </xdr:nvSpPr>
      <xdr:spPr>
        <a:xfrm>
          <a:off x="5251450" y="35540950"/>
          <a:ext cx="196869" cy="2713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1333"/>
    <xdr:sp macro="" textlink="">
      <xdr:nvSpPr>
        <xdr:cNvPr id="730" name="TextBox 729">
          <a:extLst>
            <a:ext uri="{FF2B5EF4-FFF2-40B4-BE49-F238E27FC236}">
              <a16:creationId xmlns:a16="http://schemas.microsoft.com/office/drawing/2014/main" id="{561942C8-6050-4CE3-8E0A-5E5DFF34890E}"/>
            </a:ext>
          </a:extLst>
        </xdr:cNvPr>
        <xdr:cNvSpPr txBox="1"/>
      </xdr:nvSpPr>
      <xdr:spPr>
        <a:xfrm>
          <a:off x="5251450" y="35540950"/>
          <a:ext cx="196869" cy="2713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31" name="TextBox 730">
          <a:extLst>
            <a:ext uri="{FF2B5EF4-FFF2-40B4-BE49-F238E27FC236}">
              <a16:creationId xmlns:a16="http://schemas.microsoft.com/office/drawing/2014/main" id="{3F2916F3-3D65-4830-96E2-C215A6B3F619}"/>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32" name="TextBox 731">
          <a:extLst>
            <a:ext uri="{FF2B5EF4-FFF2-40B4-BE49-F238E27FC236}">
              <a16:creationId xmlns:a16="http://schemas.microsoft.com/office/drawing/2014/main" id="{65A2F7D2-BDEB-41F6-91C1-1FA5CCC97218}"/>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33" name="TextBox 732">
          <a:extLst>
            <a:ext uri="{FF2B5EF4-FFF2-40B4-BE49-F238E27FC236}">
              <a16:creationId xmlns:a16="http://schemas.microsoft.com/office/drawing/2014/main" id="{66374C70-A568-4540-A9EF-4C0DFED20B38}"/>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34" name="TextBox 733">
          <a:extLst>
            <a:ext uri="{FF2B5EF4-FFF2-40B4-BE49-F238E27FC236}">
              <a16:creationId xmlns:a16="http://schemas.microsoft.com/office/drawing/2014/main" id="{3F1687DB-9AD5-47C4-9FEA-C3A8078F1713}"/>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1333"/>
    <xdr:sp macro="" textlink="">
      <xdr:nvSpPr>
        <xdr:cNvPr id="735" name="TextBox 734">
          <a:extLst>
            <a:ext uri="{FF2B5EF4-FFF2-40B4-BE49-F238E27FC236}">
              <a16:creationId xmlns:a16="http://schemas.microsoft.com/office/drawing/2014/main" id="{C495E95B-FE6C-439E-A1A8-657BE8E54453}"/>
            </a:ext>
          </a:extLst>
        </xdr:cNvPr>
        <xdr:cNvSpPr txBox="1"/>
      </xdr:nvSpPr>
      <xdr:spPr>
        <a:xfrm>
          <a:off x="5251450" y="35540950"/>
          <a:ext cx="196869" cy="2713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1333"/>
    <xdr:sp macro="" textlink="">
      <xdr:nvSpPr>
        <xdr:cNvPr id="736" name="TextBox 735">
          <a:extLst>
            <a:ext uri="{FF2B5EF4-FFF2-40B4-BE49-F238E27FC236}">
              <a16:creationId xmlns:a16="http://schemas.microsoft.com/office/drawing/2014/main" id="{6F4A8DC3-EA1F-4E0A-86A7-8CF6DBBA6BE6}"/>
            </a:ext>
          </a:extLst>
        </xdr:cNvPr>
        <xdr:cNvSpPr txBox="1"/>
      </xdr:nvSpPr>
      <xdr:spPr>
        <a:xfrm>
          <a:off x="5251450" y="35540950"/>
          <a:ext cx="196869" cy="2713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83145"/>
    <xdr:sp macro="" textlink="">
      <xdr:nvSpPr>
        <xdr:cNvPr id="737" name="TextBox 736">
          <a:extLst>
            <a:ext uri="{FF2B5EF4-FFF2-40B4-BE49-F238E27FC236}">
              <a16:creationId xmlns:a16="http://schemas.microsoft.com/office/drawing/2014/main" id="{85C1A676-116E-49E4-947E-F48F962FD2D3}"/>
            </a:ext>
          </a:extLst>
        </xdr:cNvPr>
        <xdr:cNvSpPr txBox="1"/>
      </xdr:nvSpPr>
      <xdr:spPr>
        <a:xfrm>
          <a:off x="5251450" y="35540950"/>
          <a:ext cx="196869" cy="28314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83145"/>
    <xdr:sp macro="" textlink="">
      <xdr:nvSpPr>
        <xdr:cNvPr id="738" name="TextBox 737">
          <a:extLst>
            <a:ext uri="{FF2B5EF4-FFF2-40B4-BE49-F238E27FC236}">
              <a16:creationId xmlns:a16="http://schemas.microsoft.com/office/drawing/2014/main" id="{37DD5D7C-6A30-4946-8289-0C819B26FC23}"/>
            </a:ext>
          </a:extLst>
        </xdr:cNvPr>
        <xdr:cNvSpPr txBox="1"/>
      </xdr:nvSpPr>
      <xdr:spPr>
        <a:xfrm>
          <a:off x="5251450" y="35540950"/>
          <a:ext cx="196869" cy="28314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83145"/>
    <xdr:sp macro="" textlink="">
      <xdr:nvSpPr>
        <xdr:cNvPr id="739" name="TextBox 738">
          <a:extLst>
            <a:ext uri="{FF2B5EF4-FFF2-40B4-BE49-F238E27FC236}">
              <a16:creationId xmlns:a16="http://schemas.microsoft.com/office/drawing/2014/main" id="{142095F6-320D-4750-8084-F0D6BF9E2E31}"/>
            </a:ext>
          </a:extLst>
        </xdr:cNvPr>
        <xdr:cNvSpPr txBox="1"/>
      </xdr:nvSpPr>
      <xdr:spPr>
        <a:xfrm>
          <a:off x="5251450" y="35540950"/>
          <a:ext cx="196869" cy="28314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83145"/>
    <xdr:sp macro="" textlink="">
      <xdr:nvSpPr>
        <xdr:cNvPr id="740" name="TextBox 739">
          <a:extLst>
            <a:ext uri="{FF2B5EF4-FFF2-40B4-BE49-F238E27FC236}">
              <a16:creationId xmlns:a16="http://schemas.microsoft.com/office/drawing/2014/main" id="{B785EC8B-9D17-4A2F-B536-9D9CE93CF24B}"/>
            </a:ext>
          </a:extLst>
        </xdr:cNvPr>
        <xdr:cNvSpPr txBox="1"/>
      </xdr:nvSpPr>
      <xdr:spPr>
        <a:xfrm>
          <a:off x="5251450" y="35540950"/>
          <a:ext cx="196869" cy="28314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77</xdr:row>
      <xdr:rowOff>0</xdr:rowOff>
    </xdr:from>
    <xdr:ext cx="184731" cy="264899"/>
    <xdr:sp macro="" textlink="">
      <xdr:nvSpPr>
        <xdr:cNvPr id="741" name="TextBox 740">
          <a:extLst>
            <a:ext uri="{FF2B5EF4-FFF2-40B4-BE49-F238E27FC236}">
              <a16:creationId xmlns:a16="http://schemas.microsoft.com/office/drawing/2014/main" id="{64E2466D-8358-4BB0-8A91-15756EB7CAF2}"/>
            </a:ext>
          </a:extLst>
        </xdr:cNvPr>
        <xdr:cNvSpPr txBox="1"/>
      </xdr:nvSpPr>
      <xdr:spPr>
        <a:xfrm>
          <a:off x="5290820" y="35540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77</xdr:row>
      <xdr:rowOff>0</xdr:rowOff>
    </xdr:from>
    <xdr:ext cx="184731" cy="264899"/>
    <xdr:sp macro="" textlink="">
      <xdr:nvSpPr>
        <xdr:cNvPr id="742" name="TextBox 741">
          <a:extLst>
            <a:ext uri="{FF2B5EF4-FFF2-40B4-BE49-F238E27FC236}">
              <a16:creationId xmlns:a16="http://schemas.microsoft.com/office/drawing/2014/main" id="{C3063CE4-6C73-4CD6-B2CD-391D1842CE1A}"/>
            </a:ext>
          </a:extLst>
        </xdr:cNvPr>
        <xdr:cNvSpPr txBox="1"/>
      </xdr:nvSpPr>
      <xdr:spPr>
        <a:xfrm>
          <a:off x="5290820" y="35540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77</xdr:row>
      <xdr:rowOff>0</xdr:rowOff>
    </xdr:from>
    <xdr:ext cx="184731" cy="264899"/>
    <xdr:sp macro="" textlink="">
      <xdr:nvSpPr>
        <xdr:cNvPr id="743" name="TextBox 742">
          <a:extLst>
            <a:ext uri="{FF2B5EF4-FFF2-40B4-BE49-F238E27FC236}">
              <a16:creationId xmlns:a16="http://schemas.microsoft.com/office/drawing/2014/main" id="{B05306D5-92A5-453B-AD1E-CC7A39C2ED8E}"/>
            </a:ext>
          </a:extLst>
        </xdr:cNvPr>
        <xdr:cNvSpPr txBox="1"/>
      </xdr:nvSpPr>
      <xdr:spPr>
        <a:xfrm>
          <a:off x="5290820" y="35540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77</xdr:row>
      <xdr:rowOff>0</xdr:rowOff>
    </xdr:from>
    <xdr:ext cx="184731" cy="264899"/>
    <xdr:sp macro="" textlink="">
      <xdr:nvSpPr>
        <xdr:cNvPr id="744" name="TextBox 743">
          <a:extLst>
            <a:ext uri="{FF2B5EF4-FFF2-40B4-BE49-F238E27FC236}">
              <a16:creationId xmlns:a16="http://schemas.microsoft.com/office/drawing/2014/main" id="{1C907CD1-5499-491A-897F-509D67FAD748}"/>
            </a:ext>
          </a:extLst>
        </xdr:cNvPr>
        <xdr:cNvSpPr txBox="1"/>
      </xdr:nvSpPr>
      <xdr:spPr>
        <a:xfrm>
          <a:off x="5290820" y="35540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77</xdr:row>
      <xdr:rowOff>0</xdr:rowOff>
    </xdr:from>
    <xdr:ext cx="191101" cy="264899"/>
    <xdr:sp macro="" textlink="">
      <xdr:nvSpPr>
        <xdr:cNvPr id="745" name="TextBox 744">
          <a:extLst>
            <a:ext uri="{FF2B5EF4-FFF2-40B4-BE49-F238E27FC236}">
              <a16:creationId xmlns:a16="http://schemas.microsoft.com/office/drawing/2014/main" id="{336F0765-1953-4C57-B8A9-472435B74AC3}"/>
            </a:ext>
          </a:extLst>
        </xdr:cNvPr>
        <xdr:cNvSpPr txBox="1"/>
      </xdr:nvSpPr>
      <xdr:spPr>
        <a:xfrm>
          <a:off x="5298440" y="35540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77</xdr:row>
      <xdr:rowOff>0</xdr:rowOff>
    </xdr:from>
    <xdr:ext cx="191101" cy="264899"/>
    <xdr:sp macro="" textlink="">
      <xdr:nvSpPr>
        <xdr:cNvPr id="746" name="TextBox 745">
          <a:extLst>
            <a:ext uri="{FF2B5EF4-FFF2-40B4-BE49-F238E27FC236}">
              <a16:creationId xmlns:a16="http://schemas.microsoft.com/office/drawing/2014/main" id="{E777456E-6ED1-42FA-B4D0-01139D50993A}"/>
            </a:ext>
          </a:extLst>
        </xdr:cNvPr>
        <xdr:cNvSpPr txBox="1"/>
      </xdr:nvSpPr>
      <xdr:spPr>
        <a:xfrm>
          <a:off x="5298440" y="35540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47" name="TextBox 746">
          <a:extLst>
            <a:ext uri="{FF2B5EF4-FFF2-40B4-BE49-F238E27FC236}">
              <a16:creationId xmlns:a16="http://schemas.microsoft.com/office/drawing/2014/main" id="{6FF93400-D8D1-4C6F-A166-99CE8B925036}"/>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48" name="TextBox 747">
          <a:extLst>
            <a:ext uri="{FF2B5EF4-FFF2-40B4-BE49-F238E27FC236}">
              <a16:creationId xmlns:a16="http://schemas.microsoft.com/office/drawing/2014/main" id="{0F4E3147-1678-4A4F-86C2-ECAE9F532351}"/>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49" name="TextBox 748">
          <a:extLst>
            <a:ext uri="{FF2B5EF4-FFF2-40B4-BE49-F238E27FC236}">
              <a16:creationId xmlns:a16="http://schemas.microsoft.com/office/drawing/2014/main" id="{076CB8ED-06E4-4ACF-8ACE-E4C94C787296}"/>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50" name="TextBox 749">
          <a:extLst>
            <a:ext uri="{FF2B5EF4-FFF2-40B4-BE49-F238E27FC236}">
              <a16:creationId xmlns:a16="http://schemas.microsoft.com/office/drawing/2014/main" id="{C5ED4A4C-A377-43C7-A336-3659D187CCBC}"/>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51" name="TextBox 750">
          <a:extLst>
            <a:ext uri="{FF2B5EF4-FFF2-40B4-BE49-F238E27FC236}">
              <a16:creationId xmlns:a16="http://schemas.microsoft.com/office/drawing/2014/main" id="{3EA077AE-268A-4BB4-9162-CD17C8C15FE8}"/>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52" name="TextBox 751">
          <a:extLst>
            <a:ext uri="{FF2B5EF4-FFF2-40B4-BE49-F238E27FC236}">
              <a16:creationId xmlns:a16="http://schemas.microsoft.com/office/drawing/2014/main" id="{257A7707-F6C7-4D87-87A9-3A496546EB6B}"/>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7408" cy="286488"/>
    <xdr:sp macro="" textlink="">
      <xdr:nvSpPr>
        <xdr:cNvPr id="753" name="TextBox 752">
          <a:extLst>
            <a:ext uri="{FF2B5EF4-FFF2-40B4-BE49-F238E27FC236}">
              <a16:creationId xmlns:a16="http://schemas.microsoft.com/office/drawing/2014/main" id="{2E06E450-96A1-4677-BE7E-4FE2F1B9BB66}"/>
            </a:ext>
          </a:extLst>
        </xdr:cNvPr>
        <xdr:cNvSpPr txBox="1"/>
      </xdr:nvSpPr>
      <xdr:spPr>
        <a:xfrm>
          <a:off x="5292090" y="35540950"/>
          <a:ext cx="197408" cy="28648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7408" cy="286488"/>
    <xdr:sp macro="" textlink="">
      <xdr:nvSpPr>
        <xdr:cNvPr id="754" name="TextBox 753">
          <a:extLst>
            <a:ext uri="{FF2B5EF4-FFF2-40B4-BE49-F238E27FC236}">
              <a16:creationId xmlns:a16="http://schemas.microsoft.com/office/drawing/2014/main" id="{71D3D0A0-BAD0-45DE-8B7C-DAE3EB38D944}"/>
            </a:ext>
          </a:extLst>
        </xdr:cNvPr>
        <xdr:cNvSpPr txBox="1"/>
      </xdr:nvSpPr>
      <xdr:spPr>
        <a:xfrm>
          <a:off x="5292090" y="35540950"/>
          <a:ext cx="197408" cy="28648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7408" cy="286488"/>
    <xdr:sp macro="" textlink="">
      <xdr:nvSpPr>
        <xdr:cNvPr id="755" name="TextBox 754">
          <a:extLst>
            <a:ext uri="{FF2B5EF4-FFF2-40B4-BE49-F238E27FC236}">
              <a16:creationId xmlns:a16="http://schemas.microsoft.com/office/drawing/2014/main" id="{927B2529-4897-42D8-8C6D-3C3F89B7F307}"/>
            </a:ext>
          </a:extLst>
        </xdr:cNvPr>
        <xdr:cNvSpPr txBox="1"/>
      </xdr:nvSpPr>
      <xdr:spPr>
        <a:xfrm>
          <a:off x="5292090" y="35540950"/>
          <a:ext cx="197408" cy="28648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7408" cy="286488"/>
    <xdr:sp macro="" textlink="">
      <xdr:nvSpPr>
        <xdr:cNvPr id="756" name="TextBox 755">
          <a:extLst>
            <a:ext uri="{FF2B5EF4-FFF2-40B4-BE49-F238E27FC236}">
              <a16:creationId xmlns:a16="http://schemas.microsoft.com/office/drawing/2014/main" id="{135DA946-3A27-41C9-82D0-F6014148E0C6}"/>
            </a:ext>
          </a:extLst>
        </xdr:cNvPr>
        <xdr:cNvSpPr txBox="1"/>
      </xdr:nvSpPr>
      <xdr:spPr>
        <a:xfrm>
          <a:off x="5292090" y="35540950"/>
          <a:ext cx="197408" cy="28648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57" name="TextBox 756">
          <a:extLst>
            <a:ext uri="{FF2B5EF4-FFF2-40B4-BE49-F238E27FC236}">
              <a16:creationId xmlns:a16="http://schemas.microsoft.com/office/drawing/2014/main" id="{43CA7431-A6EA-41F6-B1FD-1F6201B5268A}"/>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58" name="TextBox 757">
          <a:extLst>
            <a:ext uri="{FF2B5EF4-FFF2-40B4-BE49-F238E27FC236}">
              <a16:creationId xmlns:a16="http://schemas.microsoft.com/office/drawing/2014/main" id="{6D5157C5-DEA1-40FF-A552-75CE4362C357}"/>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59" name="TextBox 758">
          <a:extLst>
            <a:ext uri="{FF2B5EF4-FFF2-40B4-BE49-F238E27FC236}">
              <a16:creationId xmlns:a16="http://schemas.microsoft.com/office/drawing/2014/main" id="{412C5300-332E-47F8-A2EC-9790141BBE26}"/>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60" name="TextBox 759">
          <a:extLst>
            <a:ext uri="{FF2B5EF4-FFF2-40B4-BE49-F238E27FC236}">
              <a16:creationId xmlns:a16="http://schemas.microsoft.com/office/drawing/2014/main" id="{04BE3054-441C-482C-8DD2-D0F25BDC291F}"/>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61" name="TextBox 760">
          <a:extLst>
            <a:ext uri="{FF2B5EF4-FFF2-40B4-BE49-F238E27FC236}">
              <a16:creationId xmlns:a16="http://schemas.microsoft.com/office/drawing/2014/main" id="{EF521633-FBF3-4D5B-8928-4908A9900A72}"/>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62" name="TextBox 761">
          <a:extLst>
            <a:ext uri="{FF2B5EF4-FFF2-40B4-BE49-F238E27FC236}">
              <a16:creationId xmlns:a16="http://schemas.microsoft.com/office/drawing/2014/main" id="{DAFCF4B7-3FC4-4075-B981-B7E90984B72A}"/>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63" name="TextBox 762">
          <a:extLst>
            <a:ext uri="{FF2B5EF4-FFF2-40B4-BE49-F238E27FC236}">
              <a16:creationId xmlns:a16="http://schemas.microsoft.com/office/drawing/2014/main" id="{AB284B2B-B3E5-4ACF-A259-D1174C3D2A43}"/>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64" name="TextBox 763">
          <a:extLst>
            <a:ext uri="{FF2B5EF4-FFF2-40B4-BE49-F238E27FC236}">
              <a16:creationId xmlns:a16="http://schemas.microsoft.com/office/drawing/2014/main" id="{CBA0ECC5-8C93-4881-9CF0-CAD67B0DB62A}"/>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65" name="TextBox 764">
          <a:extLst>
            <a:ext uri="{FF2B5EF4-FFF2-40B4-BE49-F238E27FC236}">
              <a16:creationId xmlns:a16="http://schemas.microsoft.com/office/drawing/2014/main" id="{CDC708E7-C0FF-4431-BFCD-BC46A7059E87}"/>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66" name="TextBox 765">
          <a:extLst>
            <a:ext uri="{FF2B5EF4-FFF2-40B4-BE49-F238E27FC236}">
              <a16:creationId xmlns:a16="http://schemas.microsoft.com/office/drawing/2014/main" id="{3331EEE4-127F-4D68-BEC6-CC5FDAF96BC1}"/>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67" name="TextBox 766">
          <a:extLst>
            <a:ext uri="{FF2B5EF4-FFF2-40B4-BE49-F238E27FC236}">
              <a16:creationId xmlns:a16="http://schemas.microsoft.com/office/drawing/2014/main" id="{8C6C856B-D40C-4358-993D-08D9890098DA}"/>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68" name="TextBox 767">
          <a:extLst>
            <a:ext uri="{FF2B5EF4-FFF2-40B4-BE49-F238E27FC236}">
              <a16:creationId xmlns:a16="http://schemas.microsoft.com/office/drawing/2014/main" id="{1CCD5244-97FC-4F63-969C-BE39325DA37F}"/>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69" name="TextBox 768">
          <a:extLst>
            <a:ext uri="{FF2B5EF4-FFF2-40B4-BE49-F238E27FC236}">
              <a16:creationId xmlns:a16="http://schemas.microsoft.com/office/drawing/2014/main" id="{071351A9-076C-4A16-9AE8-A2D2A7476685}"/>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70" name="TextBox 769">
          <a:extLst>
            <a:ext uri="{FF2B5EF4-FFF2-40B4-BE49-F238E27FC236}">
              <a16:creationId xmlns:a16="http://schemas.microsoft.com/office/drawing/2014/main" id="{9DE669DA-30AA-4300-9816-77A870FE074A}"/>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71" name="TextBox 770">
          <a:extLst>
            <a:ext uri="{FF2B5EF4-FFF2-40B4-BE49-F238E27FC236}">
              <a16:creationId xmlns:a16="http://schemas.microsoft.com/office/drawing/2014/main" id="{DCA168DE-9D47-46F7-AD9C-D4F233CBF1A5}"/>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72" name="TextBox 771">
          <a:extLst>
            <a:ext uri="{FF2B5EF4-FFF2-40B4-BE49-F238E27FC236}">
              <a16:creationId xmlns:a16="http://schemas.microsoft.com/office/drawing/2014/main" id="{0B3C7E0D-5489-4EC7-977D-9C492877FE43}"/>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73" name="TextBox 772">
          <a:extLst>
            <a:ext uri="{FF2B5EF4-FFF2-40B4-BE49-F238E27FC236}">
              <a16:creationId xmlns:a16="http://schemas.microsoft.com/office/drawing/2014/main" id="{2F60BBF4-2400-4D22-BFC2-F8D6B155C2FA}"/>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74" name="TextBox 773">
          <a:extLst>
            <a:ext uri="{FF2B5EF4-FFF2-40B4-BE49-F238E27FC236}">
              <a16:creationId xmlns:a16="http://schemas.microsoft.com/office/drawing/2014/main" id="{479C9313-61B8-4F64-A1DA-6ABEC8CBF998}"/>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75" name="TextBox 774">
          <a:extLst>
            <a:ext uri="{FF2B5EF4-FFF2-40B4-BE49-F238E27FC236}">
              <a16:creationId xmlns:a16="http://schemas.microsoft.com/office/drawing/2014/main" id="{CC86BF48-01B2-4AAD-84B2-290FC85F2FE5}"/>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776" name="TextBox 775">
          <a:extLst>
            <a:ext uri="{FF2B5EF4-FFF2-40B4-BE49-F238E27FC236}">
              <a16:creationId xmlns:a16="http://schemas.microsoft.com/office/drawing/2014/main" id="{D3C36E03-DFE2-443E-9B12-E00D945B5428}"/>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2763" cy="264899"/>
    <xdr:sp macro="" textlink="">
      <xdr:nvSpPr>
        <xdr:cNvPr id="777" name="TextBox 776">
          <a:extLst>
            <a:ext uri="{FF2B5EF4-FFF2-40B4-BE49-F238E27FC236}">
              <a16:creationId xmlns:a16="http://schemas.microsoft.com/office/drawing/2014/main" id="{2B51AE67-1F59-4425-972E-A162FD882460}"/>
            </a:ext>
          </a:extLst>
        </xdr:cNvPr>
        <xdr:cNvSpPr txBox="1"/>
      </xdr:nvSpPr>
      <xdr:spPr>
        <a:xfrm>
          <a:off x="5251450" y="3554095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2763" cy="264899"/>
    <xdr:sp macro="" textlink="">
      <xdr:nvSpPr>
        <xdr:cNvPr id="778" name="TextBox 777">
          <a:extLst>
            <a:ext uri="{FF2B5EF4-FFF2-40B4-BE49-F238E27FC236}">
              <a16:creationId xmlns:a16="http://schemas.microsoft.com/office/drawing/2014/main" id="{3017C898-B76B-4B69-AD79-9A3EEF1FE2BB}"/>
            </a:ext>
          </a:extLst>
        </xdr:cNvPr>
        <xdr:cNvSpPr txBox="1"/>
      </xdr:nvSpPr>
      <xdr:spPr>
        <a:xfrm>
          <a:off x="5251450" y="3554095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2763" cy="264899"/>
    <xdr:sp macro="" textlink="">
      <xdr:nvSpPr>
        <xdr:cNvPr id="779" name="TextBox 778">
          <a:extLst>
            <a:ext uri="{FF2B5EF4-FFF2-40B4-BE49-F238E27FC236}">
              <a16:creationId xmlns:a16="http://schemas.microsoft.com/office/drawing/2014/main" id="{C2AF30F9-FD89-49FA-BD13-496E5FF24059}"/>
            </a:ext>
          </a:extLst>
        </xdr:cNvPr>
        <xdr:cNvSpPr txBox="1"/>
      </xdr:nvSpPr>
      <xdr:spPr>
        <a:xfrm>
          <a:off x="5251450" y="3554095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2763" cy="264899"/>
    <xdr:sp macro="" textlink="">
      <xdr:nvSpPr>
        <xdr:cNvPr id="780" name="TextBox 779">
          <a:extLst>
            <a:ext uri="{FF2B5EF4-FFF2-40B4-BE49-F238E27FC236}">
              <a16:creationId xmlns:a16="http://schemas.microsoft.com/office/drawing/2014/main" id="{578A5545-EF16-46FE-BC25-468A1AD4E19F}"/>
            </a:ext>
          </a:extLst>
        </xdr:cNvPr>
        <xdr:cNvSpPr txBox="1"/>
      </xdr:nvSpPr>
      <xdr:spPr>
        <a:xfrm>
          <a:off x="5251450" y="3554095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81" name="TextBox 780">
          <a:extLst>
            <a:ext uri="{FF2B5EF4-FFF2-40B4-BE49-F238E27FC236}">
              <a16:creationId xmlns:a16="http://schemas.microsoft.com/office/drawing/2014/main" id="{DFEE2896-FE41-4C5B-A11F-812462E395A7}"/>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82" name="TextBox 781">
          <a:extLst>
            <a:ext uri="{FF2B5EF4-FFF2-40B4-BE49-F238E27FC236}">
              <a16:creationId xmlns:a16="http://schemas.microsoft.com/office/drawing/2014/main" id="{18030175-559D-4A83-B77C-FA49F5ED7AB3}"/>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83" name="TextBox 782">
          <a:extLst>
            <a:ext uri="{FF2B5EF4-FFF2-40B4-BE49-F238E27FC236}">
              <a16:creationId xmlns:a16="http://schemas.microsoft.com/office/drawing/2014/main" id="{DF839EE1-D178-475E-98C6-B549D036DDAD}"/>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784" name="TextBox 783">
          <a:extLst>
            <a:ext uri="{FF2B5EF4-FFF2-40B4-BE49-F238E27FC236}">
              <a16:creationId xmlns:a16="http://schemas.microsoft.com/office/drawing/2014/main" id="{6D79B7D4-F977-4023-B80E-6840B13F99DD}"/>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3784"/>
    <xdr:sp macro="" textlink="">
      <xdr:nvSpPr>
        <xdr:cNvPr id="785" name="TextBox 784">
          <a:extLst>
            <a:ext uri="{FF2B5EF4-FFF2-40B4-BE49-F238E27FC236}">
              <a16:creationId xmlns:a16="http://schemas.microsoft.com/office/drawing/2014/main" id="{98A257DB-6D21-46C0-99C6-2F86D93154CD}"/>
            </a:ext>
          </a:extLst>
        </xdr:cNvPr>
        <xdr:cNvSpPr txBox="1"/>
      </xdr:nvSpPr>
      <xdr:spPr>
        <a:xfrm>
          <a:off x="5251450" y="3554095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3784"/>
    <xdr:sp macro="" textlink="">
      <xdr:nvSpPr>
        <xdr:cNvPr id="786" name="TextBox 785">
          <a:extLst>
            <a:ext uri="{FF2B5EF4-FFF2-40B4-BE49-F238E27FC236}">
              <a16:creationId xmlns:a16="http://schemas.microsoft.com/office/drawing/2014/main" id="{03A89E12-DE9D-4B80-8687-820BE73CB0A8}"/>
            </a:ext>
          </a:extLst>
        </xdr:cNvPr>
        <xdr:cNvSpPr txBox="1"/>
      </xdr:nvSpPr>
      <xdr:spPr>
        <a:xfrm>
          <a:off x="5251450" y="3554095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3784"/>
    <xdr:sp macro="" textlink="">
      <xdr:nvSpPr>
        <xdr:cNvPr id="787" name="TextBox 786">
          <a:extLst>
            <a:ext uri="{FF2B5EF4-FFF2-40B4-BE49-F238E27FC236}">
              <a16:creationId xmlns:a16="http://schemas.microsoft.com/office/drawing/2014/main" id="{42EA8EB0-4F34-45FE-9DAA-CDDEBD6DCF97}"/>
            </a:ext>
          </a:extLst>
        </xdr:cNvPr>
        <xdr:cNvSpPr txBox="1"/>
      </xdr:nvSpPr>
      <xdr:spPr>
        <a:xfrm>
          <a:off x="5251450" y="3554095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3784"/>
    <xdr:sp macro="" textlink="">
      <xdr:nvSpPr>
        <xdr:cNvPr id="788" name="TextBox 787">
          <a:extLst>
            <a:ext uri="{FF2B5EF4-FFF2-40B4-BE49-F238E27FC236}">
              <a16:creationId xmlns:a16="http://schemas.microsoft.com/office/drawing/2014/main" id="{48EC3115-83CB-41EF-9C6E-11ED8A69770F}"/>
            </a:ext>
          </a:extLst>
        </xdr:cNvPr>
        <xdr:cNvSpPr txBox="1"/>
      </xdr:nvSpPr>
      <xdr:spPr>
        <a:xfrm>
          <a:off x="5251450" y="3554095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789" name="TextBox 788">
          <a:extLst>
            <a:ext uri="{FF2B5EF4-FFF2-40B4-BE49-F238E27FC236}">
              <a16:creationId xmlns:a16="http://schemas.microsoft.com/office/drawing/2014/main" id="{43BBDEC0-E409-429A-A72B-AEE8A2A0E458}"/>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790" name="TextBox 789">
          <a:extLst>
            <a:ext uri="{FF2B5EF4-FFF2-40B4-BE49-F238E27FC236}">
              <a16:creationId xmlns:a16="http://schemas.microsoft.com/office/drawing/2014/main" id="{288A2B64-B07E-4FDF-803D-5612F9B62EED}"/>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791" name="TextBox 790">
          <a:extLst>
            <a:ext uri="{FF2B5EF4-FFF2-40B4-BE49-F238E27FC236}">
              <a16:creationId xmlns:a16="http://schemas.microsoft.com/office/drawing/2014/main" id="{4F7CA7DB-25D4-44BE-9307-F7288433DEF9}"/>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792" name="TextBox 791">
          <a:extLst>
            <a:ext uri="{FF2B5EF4-FFF2-40B4-BE49-F238E27FC236}">
              <a16:creationId xmlns:a16="http://schemas.microsoft.com/office/drawing/2014/main" id="{94135F47-55CD-44A9-B658-AAD44863B02A}"/>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793" name="TextBox 792">
          <a:extLst>
            <a:ext uri="{FF2B5EF4-FFF2-40B4-BE49-F238E27FC236}">
              <a16:creationId xmlns:a16="http://schemas.microsoft.com/office/drawing/2014/main" id="{5244372B-86AE-45A9-85D9-AF228B849F99}"/>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794" name="TextBox 793">
          <a:extLst>
            <a:ext uri="{FF2B5EF4-FFF2-40B4-BE49-F238E27FC236}">
              <a16:creationId xmlns:a16="http://schemas.microsoft.com/office/drawing/2014/main" id="{43F7B45C-5744-4DD1-BDEF-48DEFD5F15B7}"/>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795" name="TextBox 794">
          <a:extLst>
            <a:ext uri="{FF2B5EF4-FFF2-40B4-BE49-F238E27FC236}">
              <a16:creationId xmlns:a16="http://schemas.microsoft.com/office/drawing/2014/main" id="{B32814BD-78A3-4233-A97C-B9572DFC322A}"/>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796" name="TextBox 795">
          <a:extLst>
            <a:ext uri="{FF2B5EF4-FFF2-40B4-BE49-F238E27FC236}">
              <a16:creationId xmlns:a16="http://schemas.microsoft.com/office/drawing/2014/main" id="{C20FC7A4-A1B7-44A7-AE97-F4BC06BB4093}"/>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797" name="TextBox 796">
          <a:extLst>
            <a:ext uri="{FF2B5EF4-FFF2-40B4-BE49-F238E27FC236}">
              <a16:creationId xmlns:a16="http://schemas.microsoft.com/office/drawing/2014/main" id="{A05D6066-D63D-4C55-BB9E-86E596C3E665}"/>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798" name="TextBox 797">
          <a:extLst>
            <a:ext uri="{FF2B5EF4-FFF2-40B4-BE49-F238E27FC236}">
              <a16:creationId xmlns:a16="http://schemas.microsoft.com/office/drawing/2014/main" id="{1F2E09DE-256B-4DEC-B0B4-32A8A4AD1F23}"/>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799" name="TextBox 798">
          <a:extLst>
            <a:ext uri="{FF2B5EF4-FFF2-40B4-BE49-F238E27FC236}">
              <a16:creationId xmlns:a16="http://schemas.microsoft.com/office/drawing/2014/main" id="{CAD49F14-FD89-49D5-8723-8DAEE9F5C2D9}"/>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00" name="TextBox 799">
          <a:extLst>
            <a:ext uri="{FF2B5EF4-FFF2-40B4-BE49-F238E27FC236}">
              <a16:creationId xmlns:a16="http://schemas.microsoft.com/office/drawing/2014/main" id="{65DE568D-80C3-4471-AE2A-2819C987BF1F}"/>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01" name="TextBox 800">
          <a:extLst>
            <a:ext uri="{FF2B5EF4-FFF2-40B4-BE49-F238E27FC236}">
              <a16:creationId xmlns:a16="http://schemas.microsoft.com/office/drawing/2014/main" id="{8281E0C2-73CE-4435-8C3D-CD0C57C93C38}"/>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02" name="TextBox 801">
          <a:extLst>
            <a:ext uri="{FF2B5EF4-FFF2-40B4-BE49-F238E27FC236}">
              <a16:creationId xmlns:a16="http://schemas.microsoft.com/office/drawing/2014/main" id="{B3A16B76-B097-4613-AD4A-28D6961E337B}"/>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03" name="TextBox 802">
          <a:extLst>
            <a:ext uri="{FF2B5EF4-FFF2-40B4-BE49-F238E27FC236}">
              <a16:creationId xmlns:a16="http://schemas.microsoft.com/office/drawing/2014/main" id="{F7185171-53FA-48C1-AC14-A66DD1AC3EA2}"/>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04" name="TextBox 803">
          <a:extLst>
            <a:ext uri="{FF2B5EF4-FFF2-40B4-BE49-F238E27FC236}">
              <a16:creationId xmlns:a16="http://schemas.microsoft.com/office/drawing/2014/main" id="{1D738BEC-6EE6-46EF-A950-03E7E8FEA6F6}"/>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05" name="TextBox 804">
          <a:extLst>
            <a:ext uri="{FF2B5EF4-FFF2-40B4-BE49-F238E27FC236}">
              <a16:creationId xmlns:a16="http://schemas.microsoft.com/office/drawing/2014/main" id="{012A3875-FCB6-461C-882A-726B07ECF340}"/>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06" name="TextBox 805">
          <a:extLst>
            <a:ext uri="{FF2B5EF4-FFF2-40B4-BE49-F238E27FC236}">
              <a16:creationId xmlns:a16="http://schemas.microsoft.com/office/drawing/2014/main" id="{BE607DD4-BC0F-497A-AF3E-84BDB03AEA45}"/>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07" name="TextBox 806">
          <a:extLst>
            <a:ext uri="{FF2B5EF4-FFF2-40B4-BE49-F238E27FC236}">
              <a16:creationId xmlns:a16="http://schemas.microsoft.com/office/drawing/2014/main" id="{37DAB288-ABD5-44EB-BD10-3F5AFA6A3562}"/>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08" name="TextBox 807">
          <a:extLst>
            <a:ext uri="{FF2B5EF4-FFF2-40B4-BE49-F238E27FC236}">
              <a16:creationId xmlns:a16="http://schemas.microsoft.com/office/drawing/2014/main" id="{EEF6CEE6-FAA2-4CB8-B606-20828258F9C6}"/>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09" name="TextBox 808">
          <a:extLst>
            <a:ext uri="{FF2B5EF4-FFF2-40B4-BE49-F238E27FC236}">
              <a16:creationId xmlns:a16="http://schemas.microsoft.com/office/drawing/2014/main" id="{FB4020D7-EFF3-4F76-95A2-4632AAE51693}"/>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10" name="TextBox 809">
          <a:extLst>
            <a:ext uri="{FF2B5EF4-FFF2-40B4-BE49-F238E27FC236}">
              <a16:creationId xmlns:a16="http://schemas.microsoft.com/office/drawing/2014/main" id="{B373297B-571A-4DC0-A43E-2FA3F1C86A3B}"/>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11" name="TextBox 810">
          <a:extLst>
            <a:ext uri="{FF2B5EF4-FFF2-40B4-BE49-F238E27FC236}">
              <a16:creationId xmlns:a16="http://schemas.microsoft.com/office/drawing/2014/main" id="{50521A33-7D22-4542-854D-65CD2DC24AC4}"/>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12" name="TextBox 811">
          <a:extLst>
            <a:ext uri="{FF2B5EF4-FFF2-40B4-BE49-F238E27FC236}">
              <a16:creationId xmlns:a16="http://schemas.microsoft.com/office/drawing/2014/main" id="{71005F67-121F-4101-B0FA-AD0651E5A738}"/>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13" name="TextBox 812">
          <a:extLst>
            <a:ext uri="{FF2B5EF4-FFF2-40B4-BE49-F238E27FC236}">
              <a16:creationId xmlns:a16="http://schemas.microsoft.com/office/drawing/2014/main" id="{7E0EBACB-88DC-4055-8A7A-AEF6C3DB8177}"/>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14" name="TextBox 813">
          <a:extLst>
            <a:ext uri="{FF2B5EF4-FFF2-40B4-BE49-F238E27FC236}">
              <a16:creationId xmlns:a16="http://schemas.microsoft.com/office/drawing/2014/main" id="{157A1137-A36C-4D6C-A7B1-CFA7C8667F7D}"/>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15" name="TextBox 814">
          <a:extLst>
            <a:ext uri="{FF2B5EF4-FFF2-40B4-BE49-F238E27FC236}">
              <a16:creationId xmlns:a16="http://schemas.microsoft.com/office/drawing/2014/main" id="{4A64E3D0-D90F-45CC-AD03-D6052C96B7F5}"/>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16" name="TextBox 815">
          <a:extLst>
            <a:ext uri="{FF2B5EF4-FFF2-40B4-BE49-F238E27FC236}">
              <a16:creationId xmlns:a16="http://schemas.microsoft.com/office/drawing/2014/main" id="{F96E757B-35DD-4CA3-BDA0-EB612EFC9425}"/>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17" name="TextBox 816">
          <a:extLst>
            <a:ext uri="{FF2B5EF4-FFF2-40B4-BE49-F238E27FC236}">
              <a16:creationId xmlns:a16="http://schemas.microsoft.com/office/drawing/2014/main" id="{7DDA41B9-FC04-4153-898C-1F8C176F1F92}"/>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18" name="TextBox 817">
          <a:extLst>
            <a:ext uri="{FF2B5EF4-FFF2-40B4-BE49-F238E27FC236}">
              <a16:creationId xmlns:a16="http://schemas.microsoft.com/office/drawing/2014/main" id="{5FA56CFF-F1F5-4CBB-8A80-BB88762D6C13}"/>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19" name="TextBox 818">
          <a:extLst>
            <a:ext uri="{FF2B5EF4-FFF2-40B4-BE49-F238E27FC236}">
              <a16:creationId xmlns:a16="http://schemas.microsoft.com/office/drawing/2014/main" id="{8A8D4B0A-8475-4EF1-BC9E-61CE835217CD}"/>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20" name="TextBox 819">
          <a:extLst>
            <a:ext uri="{FF2B5EF4-FFF2-40B4-BE49-F238E27FC236}">
              <a16:creationId xmlns:a16="http://schemas.microsoft.com/office/drawing/2014/main" id="{1AAB0F84-6EE3-4501-B9B1-E206C31BC833}"/>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21" name="TextBox 820">
          <a:extLst>
            <a:ext uri="{FF2B5EF4-FFF2-40B4-BE49-F238E27FC236}">
              <a16:creationId xmlns:a16="http://schemas.microsoft.com/office/drawing/2014/main" id="{DF1289A7-C28B-428E-9546-811F08A84A0C}"/>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22" name="TextBox 821">
          <a:extLst>
            <a:ext uri="{FF2B5EF4-FFF2-40B4-BE49-F238E27FC236}">
              <a16:creationId xmlns:a16="http://schemas.microsoft.com/office/drawing/2014/main" id="{933A4625-C1CA-4D86-9B5A-18FA0FF781BA}"/>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23" name="TextBox 822">
          <a:extLst>
            <a:ext uri="{FF2B5EF4-FFF2-40B4-BE49-F238E27FC236}">
              <a16:creationId xmlns:a16="http://schemas.microsoft.com/office/drawing/2014/main" id="{E1B9945A-D97C-41B7-844B-8D48D4EDEDCB}"/>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24" name="TextBox 823">
          <a:extLst>
            <a:ext uri="{FF2B5EF4-FFF2-40B4-BE49-F238E27FC236}">
              <a16:creationId xmlns:a16="http://schemas.microsoft.com/office/drawing/2014/main" id="{16454745-A09F-42B3-9568-802A1157F854}"/>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25" name="TextBox 824">
          <a:extLst>
            <a:ext uri="{FF2B5EF4-FFF2-40B4-BE49-F238E27FC236}">
              <a16:creationId xmlns:a16="http://schemas.microsoft.com/office/drawing/2014/main" id="{E4743ABA-1D93-40F5-B4A8-B0495030BD43}"/>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26" name="TextBox 825">
          <a:extLst>
            <a:ext uri="{FF2B5EF4-FFF2-40B4-BE49-F238E27FC236}">
              <a16:creationId xmlns:a16="http://schemas.microsoft.com/office/drawing/2014/main" id="{70E99DA0-CCFD-4A0F-91B4-D8530C6A670B}"/>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27" name="TextBox 826">
          <a:extLst>
            <a:ext uri="{FF2B5EF4-FFF2-40B4-BE49-F238E27FC236}">
              <a16:creationId xmlns:a16="http://schemas.microsoft.com/office/drawing/2014/main" id="{EF32EFF3-5FD1-4D86-8CD0-6B652C92EB2C}"/>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28" name="TextBox 827">
          <a:extLst>
            <a:ext uri="{FF2B5EF4-FFF2-40B4-BE49-F238E27FC236}">
              <a16:creationId xmlns:a16="http://schemas.microsoft.com/office/drawing/2014/main" id="{6350D64C-C2EE-44EB-8700-CDC4D9446AE1}"/>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29" name="TextBox 828">
          <a:extLst>
            <a:ext uri="{FF2B5EF4-FFF2-40B4-BE49-F238E27FC236}">
              <a16:creationId xmlns:a16="http://schemas.microsoft.com/office/drawing/2014/main" id="{3E7A0FF3-CC8B-45EE-A6E2-5DEE64242193}"/>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30" name="TextBox 829">
          <a:extLst>
            <a:ext uri="{FF2B5EF4-FFF2-40B4-BE49-F238E27FC236}">
              <a16:creationId xmlns:a16="http://schemas.microsoft.com/office/drawing/2014/main" id="{BC4D7864-8861-4E2E-B31A-3046D6FF8033}"/>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31" name="TextBox 830">
          <a:extLst>
            <a:ext uri="{FF2B5EF4-FFF2-40B4-BE49-F238E27FC236}">
              <a16:creationId xmlns:a16="http://schemas.microsoft.com/office/drawing/2014/main" id="{95D0B911-1817-4B0B-A987-F5283F673221}"/>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32" name="TextBox 831">
          <a:extLst>
            <a:ext uri="{FF2B5EF4-FFF2-40B4-BE49-F238E27FC236}">
              <a16:creationId xmlns:a16="http://schemas.microsoft.com/office/drawing/2014/main" id="{127E6758-0D84-4644-9101-2598E5141457}"/>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33" name="TextBox 832">
          <a:extLst>
            <a:ext uri="{FF2B5EF4-FFF2-40B4-BE49-F238E27FC236}">
              <a16:creationId xmlns:a16="http://schemas.microsoft.com/office/drawing/2014/main" id="{AAB8ED6A-2759-4184-B4FF-790FE1B87BA2}"/>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1701"/>
    <xdr:sp macro="" textlink="">
      <xdr:nvSpPr>
        <xdr:cNvPr id="834" name="TextBox 833">
          <a:extLst>
            <a:ext uri="{FF2B5EF4-FFF2-40B4-BE49-F238E27FC236}">
              <a16:creationId xmlns:a16="http://schemas.microsoft.com/office/drawing/2014/main" id="{B0EC6FB6-16D7-433E-A569-E214DAB2C84D}"/>
            </a:ext>
          </a:extLst>
        </xdr:cNvPr>
        <xdr:cNvSpPr txBox="1"/>
      </xdr:nvSpPr>
      <xdr:spPr>
        <a:xfrm>
          <a:off x="5251450" y="40366950"/>
          <a:ext cx="196869"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1701"/>
    <xdr:sp macro="" textlink="">
      <xdr:nvSpPr>
        <xdr:cNvPr id="835" name="TextBox 834">
          <a:extLst>
            <a:ext uri="{FF2B5EF4-FFF2-40B4-BE49-F238E27FC236}">
              <a16:creationId xmlns:a16="http://schemas.microsoft.com/office/drawing/2014/main" id="{4D7C04C5-8B71-4558-ADA3-1A990E956808}"/>
            </a:ext>
          </a:extLst>
        </xdr:cNvPr>
        <xdr:cNvSpPr txBox="1"/>
      </xdr:nvSpPr>
      <xdr:spPr>
        <a:xfrm>
          <a:off x="5251450" y="40366950"/>
          <a:ext cx="196869"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1701"/>
    <xdr:sp macro="" textlink="">
      <xdr:nvSpPr>
        <xdr:cNvPr id="836" name="TextBox 835">
          <a:extLst>
            <a:ext uri="{FF2B5EF4-FFF2-40B4-BE49-F238E27FC236}">
              <a16:creationId xmlns:a16="http://schemas.microsoft.com/office/drawing/2014/main" id="{E4B519F7-B3C9-4609-93FD-C991FB31DF6A}"/>
            </a:ext>
          </a:extLst>
        </xdr:cNvPr>
        <xdr:cNvSpPr txBox="1"/>
      </xdr:nvSpPr>
      <xdr:spPr>
        <a:xfrm>
          <a:off x="5251450" y="40366950"/>
          <a:ext cx="196869"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1701"/>
    <xdr:sp macro="" textlink="">
      <xdr:nvSpPr>
        <xdr:cNvPr id="837" name="TextBox 836">
          <a:extLst>
            <a:ext uri="{FF2B5EF4-FFF2-40B4-BE49-F238E27FC236}">
              <a16:creationId xmlns:a16="http://schemas.microsoft.com/office/drawing/2014/main" id="{31A8FBEB-128A-469B-8A1B-3DD4FE87A0BC}"/>
            </a:ext>
          </a:extLst>
        </xdr:cNvPr>
        <xdr:cNvSpPr txBox="1"/>
      </xdr:nvSpPr>
      <xdr:spPr>
        <a:xfrm>
          <a:off x="5251450" y="40366950"/>
          <a:ext cx="196869"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38" name="TextBox 837">
          <a:extLst>
            <a:ext uri="{FF2B5EF4-FFF2-40B4-BE49-F238E27FC236}">
              <a16:creationId xmlns:a16="http://schemas.microsoft.com/office/drawing/2014/main" id="{4C08E77A-E933-4585-B537-67D37B59FA74}"/>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39" name="TextBox 838">
          <a:extLst>
            <a:ext uri="{FF2B5EF4-FFF2-40B4-BE49-F238E27FC236}">
              <a16:creationId xmlns:a16="http://schemas.microsoft.com/office/drawing/2014/main" id="{AF422E44-8BA1-4545-8DB0-DF121C64C92D}"/>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40" name="TextBox 839">
          <a:extLst>
            <a:ext uri="{FF2B5EF4-FFF2-40B4-BE49-F238E27FC236}">
              <a16:creationId xmlns:a16="http://schemas.microsoft.com/office/drawing/2014/main" id="{F91FE816-4EF6-412C-AF70-5E893998D09B}"/>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41" name="TextBox 840">
          <a:extLst>
            <a:ext uri="{FF2B5EF4-FFF2-40B4-BE49-F238E27FC236}">
              <a16:creationId xmlns:a16="http://schemas.microsoft.com/office/drawing/2014/main" id="{FC702865-A23C-4C8E-B10D-9D057BD15389}"/>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42" name="TextBox 841">
          <a:extLst>
            <a:ext uri="{FF2B5EF4-FFF2-40B4-BE49-F238E27FC236}">
              <a16:creationId xmlns:a16="http://schemas.microsoft.com/office/drawing/2014/main" id="{85BCEBC5-E1E8-4201-9C39-395F1E29498E}"/>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43" name="TextBox 842">
          <a:extLst>
            <a:ext uri="{FF2B5EF4-FFF2-40B4-BE49-F238E27FC236}">
              <a16:creationId xmlns:a16="http://schemas.microsoft.com/office/drawing/2014/main" id="{209C29B4-1D78-4C85-A8E5-2F04F9553A07}"/>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44" name="TextBox 843">
          <a:extLst>
            <a:ext uri="{FF2B5EF4-FFF2-40B4-BE49-F238E27FC236}">
              <a16:creationId xmlns:a16="http://schemas.microsoft.com/office/drawing/2014/main" id="{3536B826-62B7-499A-84C6-B66B252E59D8}"/>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45" name="TextBox 844">
          <a:extLst>
            <a:ext uri="{FF2B5EF4-FFF2-40B4-BE49-F238E27FC236}">
              <a16:creationId xmlns:a16="http://schemas.microsoft.com/office/drawing/2014/main" id="{EEBE8726-7B63-41F3-BA3B-B07E52A56B24}"/>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46" name="TextBox 845">
          <a:extLst>
            <a:ext uri="{FF2B5EF4-FFF2-40B4-BE49-F238E27FC236}">
              <a16:creationId xmlns:a16="http://schemas.microsoft.com/office/drawing/2014/main" id="{5D05FE86-6670-4C44-9BC0-DB2C7D1D6B6F}"/>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47" name="TextBox 846">
          <a:extLst>
            <a:ext uri="{FF2B5EF4-FFF2-40B4-BE49-F238E27FC236}">
              <a16:creationId xmlns:a16="http://schemas.microsoft.com/office/drawing/2014/main" id="{7FCF9FF5-DE4B-4AD3-9ED2-120116454BD3}"/>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48" name="TextBox 847">
          <a:extLst>
            <a:ext uri="{FF2B5EF4-FFF2-40B4-BE49-F238E27FC236}">
              <a16:creationId xmlns:a16="http://schemas.microsoft.com/office/drawing/2014/main" id="{79920C94-E3A5-4B58-81D0-63E8F3A1D624}"/>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49" name="TextBox 848">
          <a:extLst>
            <a:ext uri="{FF2B5EF4-FFF2-40B4-BE49-F238E27FC236}">
              <a16:creationId xmlns:a16="http://schemas.microsoft.com/office/drawing/2014/main" id="{733437CA-153C-46DC-88F3-F1F8BE442B00}"/>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50" name="TextBox 849">
          <a:extLst>
            <a:ext uri="{FF2B5EF4-FFF2-40B4-BE49-F238E27FC236}">
              <a16:creationId xmlns:a16="http://schemas.microsoft.com/office/drawing/2014/main" id="{53231B5E-43FF-43A2-B8CB-C5DB62E55A98}"/>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51" name="TextBox 850">
          <a:extLst>
            <a:ext uri="{FF2B5EF4-FFF2-40B4-BE49-F238E27FC236}">
              <a16:creationId xmlns:a16="http://schemas.microsoft.com/office/drawing/2014/main" id="{481BBA49-6482-40AE-A987-516B105F7291}"/>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52" name="TextBox 851">
          <a:extLst>
            <a:ext uri="{FF2B5EF4-FFF2-40B4-BE49-F238E27FC236}">
              <a16:creationId xmlns:a16="http://schemas.microsoft.com/office/drawing/2014/main" id="{0913EC86-4B0B-4E6C-893C-7EC7DB2DC1E2}"/>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853" name="TextBox 852">
          <a:extLst>
            <a:ext uri="{FF2B5EF4-FFF2-40B4-BE49-F238E27FC236}">
              <a16:creationId xmlns:a16="http://schemas.microsoft.com/office/drawing/2014/main" id="{B99A260D-1F9C-4DC3-81CA-AE751EC3016E}"/>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54" name="TextBox 853">
          <a:extLst>
            <a:ext uri="{FF2B5EF4-FFF2-40B4-BE49-F238E27FC236}">
              <a16:creationId xmlns:a16="http://schemas.microsoft.com/office/drawing/2014/main" id="{1B88ADD6-8C62-4F5C-8CBF-B0304A3E7422}"/>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55" name="TextBox 854">
          <a:extLst>
            <a:ext uri="{FF2B5EF4-FFF2-40B4-BE49-F238E27FC236}">
              <a16:creationId xmlns:a16="http://schemas.microsoft.com/office/drawing/2014/main" id="{73156C94-AF2F-49FE-9D50-5C6C86112D36}"/>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56" name="TextBox 855">
          <a:extLst>
            <a:ext uri="{FF2B5EF4-FFF2-40B4-BE49-F238E27FC236}">
              <a16:creationId xmlns:a16="http://schemas.microsoft.com/office/drawing/2014/main" id="{21A912B0-D4C5-4B48-970F-D91566F4951C}"/>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57" name="TextBox 856">
          <a:extLst>
            <a:ext uri="{FF2B5EF4-FFF2-40B4-BE49-F238E27FC236}">
              <a16:creationId xmlns:a16="http://schemas.microsoft.com/office/drawing/2014/main" id="{C0F17EA4-BAD7-4DCC-B4E1-C2C8ABFBFA2A}"/>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58" name="TextBox 857">
          <a:extLst>
            <a:ext uri="{FF2B5EF4-FFF2-40B4-BE49-F238E27FC236}">
              <a16:creationId xmlns:a16="http://schemas.microsoft.com/office/drawing/2014/main" id="{FE899527-AA34-4677-A983-5F58121846D5}"/>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59" name="TextBox 858">
          <a:extLst>
            <a:ext uri="{FF2B5EF4-FFF2-40B4-BE49-F238E27FC236}">
              <a16:creationId xmlns:a16="http://schemas.microsoft.com/office/drawing/2014/main" id="{F69CCAC9-6920-4DAD-B933-7B46FE792FD4}"/>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60" name="TextBox 859">
          <a:extLst>
            <a:ext uri="{FF2B5EF4-FFF2-40B4-BE49-F238E27FC236}">
              <a16:creationId xmlns:a16="http://schemas.microsoft.com/office/drawing/2014/main" id="{9E063B71-6A5C-4331-B913-39164A4810EF}"/>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61" name="TextBox 860">
          <a:extLst>
            <a:ext uri="{FF2B5EF4-FFF2-40B4-BE49-F238E27FC236}">
              <a16:creationId xmlns:a16="http://schemas.microsoft.com/office/drawing/2014/main" id="{9996A6FF-125B-43EE-8651-787A2DF6A54C}"/>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62" name="TextBox 861">
          <a:extLst>
            <a:ext uri="{FF2B5EF4-FFF2-40B4-BE49-F238E27FC236}">
              <a16:creationId xmlns:a16="http://schemas.microsoft.com/office/drawing/2014/main" id="{33752D3F-D0D8-4ABF-A253-81E81C86018D}"/>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63" name="TextBox 862">
          <a:extLst>
            <a:ext uri="{FF2B5EF4-FFF2-40B4-BE49-F238E27FC236}">
              <a16:creationId xmlns:a16="http://schemas.microsoft.com/office/drawing/2014/main" id="{5B60F417-12E5-457C-B696-0ACA2B492035}"/>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64" name="TextBox 863">
          <a:extLst>
            <a:ext uri="{FF2B5EF4-FFF2-40B4-BE49-F238E27FC236}">
              <a16:creationId xmlns:a16="http://schemas.microsoft.com/office/drawing/2014/main" id="{977588E2-7751-4114-AFFE-1EBF101B9F38}"/>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65" name="TextBox 864">
          <a:extLst>
            <a:ext uri="{FF2B5EF4-FFF2-40B4-BE49-F238E27FC236}">
              <a16:creationId xmlns:a16="http://schemas.microsoft.com/office/drawing/2014/main" id="{D11EDFC3-D43F-45FD-BFC7-3E4AF63B52CE}"/>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66" name="TextBox 865">
          <a:extLst>
            <a:ext uri="{FF2B5EF4-FFF2-40B4-BE49-F238E27FC236}">
              <a16:creationId xmlns:a16="http://schemas.microsoft.com/office/drawing/2014/main" id="{C2EECF05-588E-4FC1-94B0-65F6482CE040}"/>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67" name="TextBox 866">
          <a:extLst>
            <a:ext uri="{FF2B5EF4-FFF2-40B4-BE49-F238E27FC236}">
              <a16:creationId xmlns:a16="http://schemas.microsoft.com/office/drawing/2014/main" id="{8BF12FF6-144C-4DF1-8278-9A37A296F687}"/>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68" name="TextBox 867">
          <a:extLst>
            <a:ext uri="{FF2B5EF4-FFF2-40B4-BE49-F238E27FC236}">
              <a16:creationId xmlns:a16="http://schemas.microsoft.com/office/drawing/2014/main" id="{FDCFD38D-133B-493E-BEED-C5943B69A054}"/>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69" name="TextBox 868">
          <a:extLst>
            <a:ext uri="{FF2B5EF4-FFF2-40B4-BE49-F238E27FC236}">
              <a16:creationId xmlns:a16="http://schemas.microsoft.com/office/drawing/2014/main" id="{34AF696D-3FC1-4779-9107-D1DE02B41747}"/>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604520</xdr:colOff>
      <xdr:row>89</xdr:row>
      <xdr:rowOff>0</xdr:rowOff>
    </xdr:from>
    <xdr:ext cx="192428" cy="264899"/>
    <xdr:sp macro="" textlink="">
      <xdr:nvSpPr>
        <xdr:cNvPr id="870" name="TextBox 869">
          <a:extLst>
            <a:ext uri="{FF2B5EF4-FFF2-40B4-BE49-F238E27FC236}">
              <a16:creationId xmlns:a16="http://schemas.microsoft.com/office/drawing/2014/main" id="{D6F7252D-CB6A-4C65-A082-5BC876EB30F1}"/>
            </a:ext>
          </a:extLst>
        </xdr:cNvPr>
        <xdr:cNvSpPr txBox="1"/>
      </xdr:nvSpPr>
      <xdr:spPr>
        <a:xfrm>
          <a:off x="5252720" y="40366950"/>
          <a:ext cx="19242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604520</xdr:colOff>
      <xdr:row>89</xdr:row>
      <xdr:rowOff>0</xdr:rowOff>
    </xdr:from>
    <xdr:ext cx="192428" cy="264899"/>
    <xdr:sp macro="" textlink="">
      <xdr:nvSpPr>
        <xdr:cNvPr id="871" name="TextBox 870">
          <a:extLst>
            <a:ext uri="{FF2B5EF4-FFF2-40B4-BE49-F238E27FC236}">
              <a16:creationId xmlns:a16="http://schemas.microsoft.com/office/drawing/2014/main" id="{BBD90D05-E591-4C5B-B162-45409944975C}"/>
            </a:ext>
          </a:extLst>
        </xdr:cNvPr>
        <xdr:cNvSpPr txBox="1"/>
      </xdr:nvSpPr>
      <xdr:spPr>
        <a:xfrm>
          <a:off x="5252720" y="40366950"/>
          <a:ext cx="19242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604520</xdr:colOff>
      <xdr:row>89</xdr:row>
      <xdr:rowOff>0</xdr:rowOff>
    </xdr:from>
    <xdr:ext cx="192428" cy="264899"/>
    <xdr:sp macro="" textlink="">
      <xdr:nvSpPr>
        <xdr:cNvPr id="872" name="TextBox 871">
          <a:extLst>
            <a:ext uri="{FF2B5EF4-FFF2-40B4-BE49-F238E27FC236}">
              <a16:creationId xmlns:a16="http://schemas.microsoft.com/office/drawing/2014/main" id="{0E08E250-F224-423B-B1E0-256E9941375B}"/>
            </a:ext>
          </a:extLst>
        </xdr:cNvPr>
        <xdr:cNvSpPr txBox="1"/>
      </xdr:nvSpPr>
      <xdr:spPr>
        <a:xfrm>
          <a:off x="5252720" y="40366950"/>
          <a:ext cx="19242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604520</xdr:colOff>
      <xdr:row>89</xdr:row>
      <xdr:rowOff>0</xdr:rowOff>
    </xdr:from>
    <xdr:ext cx="192428" cy="264899"/>
    <xdr:sp macro="" textlink="">
      <xdr:nvSpPr>
        <xdr:cNvPr id="873" name="TextBox 872">
          <a:extLst>
            <a:ext uri="{FF2B5EF4-FFF2-40B4-BE49-F238E27FC236}">
              <a16:creationId xmlns:a16="http://schemas.microsoft.com/office/drawing/2014/main" id="{326DB1A1-725C-441A-A21B-42B9A4E4914E}"/>
            </a:ext>
          </a:extLst>
        </xdr:cNvPr>
        <xdr:cNvSpPr txBox="1"/>
      </xdr:nvSpPr>
      <xdr:spPr>
        <a:xfrm>
          <a:off x="5252720" y="40366950"/>
          <a:ext cx="19242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74" name="TextBox 873">
          <a:extLst>
            <a:ext uri="{FF2B5EF4-FFF2-40B4-BE49-F238E27FC236}">
              <a16:creationId xmlns:a16="http://schemas.microsoft.com/office/drawing/2014/main" id="{A3DC40C0-0706-4C8F-BA30-34279F7A6002}"/>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75" name="TextBox 874">
          <a:extLst>
            <a:ext uri="{FF2B5EF4-FFF2-40B4-BE49-F238E27FC236}">
              <a16:creationId xmlns:a16="http://schemas.microsoft.com/office/drawing/2014/main" id="{98F58A10-1DE1-4C39-B75A-EA4092413057}"/>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76" name="TextBox 875">
          <a:extLst>
            <a:ext uri="{FF2B5EF4-FFF2-40B4-BE49-F238E27FC236}">
              <a16:creationId xmlns:a16="http://schemas.microsoft.com/office/drawing/2014/main" id="{5C9DEE12-9110-49B6-A3B7-D0E7B7EC5C24}"/>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77" name="TextBox 876">
          <a:extLst>
            <a:ext uri="{FF2B5EF4-FFF2-40B4-BE49-F238E27FC236}">
              <a16:creationId xmlns:a16="http://schemas.microsoft.com/office/drawing/2014/main" id="{E115A737-7C37-4BE0-9731-C7921996F9AC}"/>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78" name="TextBox 877">
          <a:extLst>
            <a:ext uri="{FF2B5EF4-FFF2-40B4-BE49-F238E27FC236}">
              <a16:creationId xmlns:a16="http://schemas.microsoft.com/office/drawing/2014/main" id="{3651525D-A222-4BC4-BE19-CE2684C61738}"/>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79" name="TextBox 878">
          <a:extLst>
            <a:ext uri="{FF2B5EF4-FFF2-40B4-BE49-F238E27FC236}">
              <a16:creationId xmlns:a16="http://schemas.microsoft.com/office/drawing/2014/main" id="{AF9BF789-BD46-44F6-A474-151CD59B9F21}"/>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80" name="TextBox 879">
          <a:extLst>
            <a:ext uri="{FF2B5EF4-FFF2-40B4-BE49-F238E27FC236}">
              <a16:creationId xmlns:a16="http://schemas.microsoft.com/office/drawing/2014/main" id="{E626C65A-9348-453B-BBBC-99A199A467E4}"/>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81" name="TextBox 880">
          <a:extLst>
            <a:ext uri="{FF2B5EF4-FFF2-40B4-BE49-F238E27FC236}">
              <a16:creationId xmlns:a16="http://schemas.microsoft.com/office/drawing/2014/main" id="{EA31FCB6-626C-44A5-B319-2DB455E53DE8}"/>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82" name="TextBox 881">
          <a:extLst>
            <a:ext uri="{FF2B5EF4-FFF2-40B4-BE49-F238E27FC236}">
              <a16:creationId xmlns:a16="http://schemas.microsoft.com/office/drawing/2014/main" id="{EA4B1337-2B8A-4076-9F95-00B91C31494E}"/>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83" name="TextBox 882">
          <a:extLst>
            <a:ext uri="{FF2B5EF4-FFF2-40B4-BE49-F238E27FC236}">
              <a16:creationId xmlns:a16="http://schemas.microsoft.com/office/drawing/2014/main" id="{9DAFD6F6-7818-46E6-A28E-26D4C062DB08}"/>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84" name="TextBox 883">
          <a:extLst>
            <a:ext uri="{FF2B5EF4-FFF2-40B4-BE49-F238E27FC236}">
              <a16:creationId xmlns:a16="http://schemas.microsoft.com/office/drawing/2014/main" id="{A5F26EAE-247C-49CE-A2AD-4EB021DE660D}"/>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85" name="TextBox 884">
          <a:extLst>
            <a:ext uri="{FF2B5EF4-FFF2-40B4-BE49-F238E27FC236}">
              <a16:creationId xmlns:a16="http://schemas.microsoft.com/office/drawing/2014/main" id="{AFD6F120-DEA8-4630-BE0D-9B4FCF2102B3}"/>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86" name="TextBox 885">
          <a:extLst>
            <a:ext uri="{FF2B5EF4-FFF2-40B4-BE49-F238E27FC236}">
              <a16:creationId xmlns:a16="http://schemas.microsoft.com/office/drawing/2014/main" id="{155B9E6A-9596-424C-8A8E-0997E9992447}"/>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87" name="TextBox 886">
          <a:extLst>
            <a:ext uri="{FF2B5EF4-FFF2-40B4-BE49-F238E27FC236}">
              <a16:creationId xmlns:a16="http://schemas.microsoft.com/office/drawing/2014/main" id="{C7E2CBDE-CFF6-4F06-B8EB-23420490792B}"/>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88" name="TextBox 887">
          <a:extLst>
            <a:ext uri="{FF2B5EF4-FFF2-40B4-BE49-F238E27FC236}">
              <a16:creationId xmlns:a16="http://schemas.microsoft.com/office/drawing/2014/main" id="{9021B304-6E64-4E64-A326-AF88A0E68B55}"/>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889" name="TextBox 888">
          <a:extLst>
            <a:ext uri="{FF2B5EF4-FFF2-40B4-BE49-F238E27FC236}">
              <a16:creationId xmlns:a16="http://schemas.microsoft.com/office/drawing/2014/main" id="{D0314088-F34D-45CC-A54D-8754237072F9}"/>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90" name="TextBox 889">
          <a:extLst>
            <a:ext uri="{FF2B5EF4-FFF2-40B4-BE49-F238E27FC236}">
              <a16:creationId xmlns:a16="http://schemas.microsoft.com/office/drawing/2014/main" id="{2184B02C-0665-4DD0-9440-07243FF14FEA}"/>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91" name="TextBox 890">
          <a:extLst>
            <a:ext uri="{FF2B5EF4-FFF2-40B4-BE49-F238E27FC236}">
              <a16:creationId xmlns:a16="http://schemas.microsoft.com/office/drawing/2014/main" id="{FD9AC7F3-57FF-4315-B402-ADEE4E19DAE4}"/>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92" name="TextBox 891">
          <a:extLst>
            <a:ext uri="{FF2B5EF4-FFF2-40B4-BE49-F238E27FC236}">
              <a16:creationId xmlns:a16="http://schemas.microsoft.com/office/drawing/2014/main" id="{72AAE8B3-764A-4379-A785-373217887C09}"/>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893" name="TextBox 892">
          <a:extLst>
            <a:ext uri="{FF2B5EF4-FFF2-40B4-BE49-F238E27FC236}">
              <a16:creationId xmlns:a16="http://schemas.microsoft.com/office/drawing/2014/main" id="{FBE37C72-F0DE-4D6C-BE8B-5049607C103D}"/>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94" name="TextBox 893">
          <a:extLst>
            <a:ext uri="{FF2B5EF4-FFF2-40B4-BE49-F238E27FC236}">
              <a16:creationId xmlns:a16="http://schemas.microsoft.com/office/drawing/2014/main" id="{F2A4532C-32A6-406B-A437-4CEA6D28F10C}"/>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95" name="TextBox 894">
          <a:extLst>
            <a:ext uri="{FF2B5EF4-FFF2-40B4-BE49-F238E27FC236}">
              <a16:creationId xmlns:a16="http://schemas.microsoft.com/office/drawing/2014/main" id="{5E23CDC7-7481-46F8-891E-90D98C8ABA48}"/>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96" name="TextBox 895">
          <a:extLst>
            <a:ext uri="{FF2B5EF4-FFF2-40B4-BE49-F238E27FC236}">
              <a16:creationId xmlns:a16="http://schemas.microsoft.com/office/drawing/2014/main" id="{7C663C0F-EC48-4EA6-A087-AA68AFBB4F19}"/>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897" name="TextBox 896">
          <a:extLst>
            <a:ext uri="{FF2B5EF4-FFF2-40B4-BE49-F238E27FC236}">
              <a16:creationId xmlns:a16="http://schemas.microsoft.com/office/drawing/2014/main" id="{F2E867EB-843B-4E19-A058-76037FC27069}"/>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9040" cy="281701"/>
    <xdr:sp macro="" textlink="">
      <xdr:nvSpPr>
        <xdr:cNvPr id="898" name="TextBox 897">
          <a:extLst>
            <a:ext uri="{FF2B5EF4-FFF2-40B4-BE49-F238E27FC236}">
              <a16:creationId xmlns:a16="http://schemas.microsoft.com/office/drawing/2014/main" id="{1286F05F-789A-4616-A717-29B2509858FA}"/>
            </a:ext>
          </a:extLst>
        </xdr:cNvPr>
        <xdr:cNvSpPr txBox="1"/>
      </xdr:nvSpPr>
      <xdr:spPr>
        <a:xfrm>
          <a:off x="5254625" y="40366950"/>
          <a:ext cx="199040"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9040" cy="281701"/>
    <xdr:sp macro="" textlink="">
      <xdr:nvSpPr>
        <xdr:cNvPr id="899" name="TextBox 898">
          <a:extLst>
            <a:ext uri="{FF2B5EF4-FFF2-40B4-BE49-F238E27FC236}">
              <a16:creationId xmlns:a16="http://schemas.microsoft.com/office/drawing/2014/main" id="{78E90B54-B936-47CB-9FAB-7C7436111620}"/>
            </a:ext>
          </a:extLst>
        </xdr:cNvPr>
        <xdr:cNvSpPr txBox="1"/>
      </xdr:nvSpPr>
      <xdr:spPr>
        <a:xfrm>
          <a:off x="5254625" y="40366950"/>
          <a:ext cx="199040"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9040" cy="281701"/>
    <xdr:sp macro="" textlink="">
      <xdr:nvSpPr>
        <xdr:cNvPr id="900" name="TextBox 899">
          <a:extLst>
            <a:ext uri="{FF2B5EF4-FFF2-40B4-BE49-F238E27FC236}">
              <a16:creationId xmlns:a16="http://schemas.microsoft.com/office/drawing/2014/main" id="{A9E6F8FF-0806-43A7-A021-9DA3E2BB923F}"/>
            </a:ext>
          </a:extLst>
        </xdr:cNvPr>
        <xdr:cNvSpPr txBox="1"/>
      </xdr:nvSpPr>
      <xdr:spPr>
        <a:xfrm>
          <a:off x="5254625" y="40366950"/>
          <a:ext cx="199040"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9040" cy="281701"/>
    <xdr:sp macro="" textlink="">
      <xdr:nvSpPr>
        <xdr:cNvPr id="901" name="TextBox 900">
          <a:extLst>
            <a:ext uri="{FF2B5EF4-FFF2-40B4-BE49-F238E27FC236}">
              <a16:creationId xmlns:a16="http://schemas.microsoft.com/office/drawing/2014/main" id="{2D6C7C82-49B1-4EA8-B9C0-7D7AFC1FB961}"/>
            </a:ext>
          </a:extLst>
        </xdr:cNvPr>
        <xdr:cNvSpPr txBox="1"/>
      </xdr:nvSpPr>
      <xdr:spPr>
        <a:xfrm>
          <a:off x="5254625" y="40366950"/>
          <a:ext cx="199040"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02" name="TextBox 901">
          <a:extLst>
            <a:ext uri="{FF2B5EF4-FFF2-40B4-BE49-F238E27FC236}">
              <a16:creationId xmlns:a16="http://schemas.microsoft.com/office/drawing/2014/main" id="{C6DBD3D5-8169-4E7F-BB08-39D2DAC1B98F}"/>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03" name="TextBox 902">
          <a:extLst>
            <a:ext uri="{FF2B5EF4-FFF2-40B4-BE49-F238E27FC236}">
              <a16:creationId xmlns:a16="http://schemas.microsoft.com/office/drawing/2014/main" id="{B2BE4869-D4C9-4B7D-8EB4-BFFF1DFA4AEA}"/>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04" name="TextBox 903">
          <a:extLst>
            <a:ext uri="{FF2B5EF4-FFF2-40B4-BE49-F238E27FC236}">
              <a16:creationId xmlns:a16="http://schemas.microsoft.com/office/drawing/2014/main" id="{5A1EDC30-BB60-4AB8-8528-602423B20C40}"/>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05" name="TextBox 904">
          <a:extLst>
            <a:ext uri="{FF2B5EF4-FFF2-40B4-BE49-F238E27FC236}">
              <a16:creationId xmlns:a16="http://schemas.microsoft.com/office/drawing/2014/main" id="{4110EC11-0A4B-48FF-9AFC-B4E68058D3A0}"/>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604520</xdr:colOff>
      <xdr:row>89</xdr:row>
      <xdr:rowOff>0</xdr:rowOff>
    </xdr:from>
    <xdr:ext cx="192428" cy="264899"/>
    <xdr:sp macro="" textlink="">
      <xdr:nvSpPr>
        <xdr:cNvPr id="906" name="TextBox 905">
          <a:extLst>
            <a:ext uri="{FF2B5EF4-FFF2-40B4-BE49-F238E27FC236}">
              <a16:creationId xmlns:a16="http://schemas.microsoft.com/office/drawing/2014/main" id="{7CA858B4-A802-432F-953E-FFD43C02CD64}"/>
            </a:ext>
          </a:extLst>
        </xdr:cNvPr>
        <xdr:cNvSpPr txBox="1"/>
      </xdr:nvSpPr>
      <xdr:spPr>
        <a:xfrm>
          <a:off x="5252720" y="40366950"/>
          <a:ext cx="19242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604520</xdr:colOff>
      <xdr:row>89</xdr:row>
      <xdr:rowOff>0</xdr:rowOff>
    </xdr:from>
    <xdr:ext cx="192428" cy="264899"/>
    <xdr:sp macro="" textlink="">
      <xdr:nvSpPr>
        <xdr:cNvPr id="907" name="TextBox 906">
          <a:extLst>
            <a:ext uri="{FF2B5EF4-FFF2-40B4-BE49-F238E27FC236}">
              <a16:creationId xmlns:a16="http://schemas.microsoft.com/office/drawing/2014/main" id="{24B005B8-16E7-4DAD-94E0-FD7B1F47454C}"/>
            </a:ext>
          </a:extLst>
        </xdr:cNvPr>
        <xdr:cNvSpPr txBox="1"/>
      </xdr:nvSpPr>
      <xdr:spPr>
        <a:xfrm>
          <a:off x="5252720" y="40366950"/>
          <a:ext cx="19242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604520</xdr:colOff>
      <xdr:row>89</xdr:row>
      <xdr:rowOff>0</xdr:rowOff>
    </xdr:from>
    <xdr:ext cx="192428" cy="264899"/>
    <xdr:sp macro="" textlink="">
      <xdr:nvSpPr>
        <xdr:cNvPr id="908" name="TextBox 907">
          <a:extLst>
            <a:ext uri="{FF2B5EF4-FFF2-40B4-BE49-F238E27FC236}">
              <a16:creationId xmlns:a16="http://schemas.microsoft.com/office/drawing/2014/main" id="{1A7C7826-A04E-4081-B086-F12DE43C6751}"/>
            </a:ext>
          </a:extLst>
        </xdr:cNvPr>
        <xdr:cNvSpPr txBox="1"/>
      </xdr:nvSpPr>
      <xdr:spPr>
        <a:xfrm>
          <a:off x="5252720" y="40366950"/>
          <a:ext cx="19242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604520</xdr:colOff>
      <xdr:row>89</xdr:row>
      <xdr:rowOff>0</xdr:rowOff>
    </xdr:from>
    <xdr:ext cx="192428" cy="264899"/>
    <xdr:sp macro="" textlink="">
      <xdr:nvSpPr>
        <xdr:cNvPr id="909" name="TextBox 908">
          <a:extLst>
            <a:ext uri="{FF2B5EF4-FFF2-40B4-BE49-F238E27FC236}">
              <a16:creationId xmlns:a16="http://schemas.microsoft.com/office/drawing/2014/main" id="{751779AA-7A16-48B4-BF00-0EFC01AA3053}"/>
            </a:ext>
          </a:extLst>
        </xdr:cNvPr>
        <xdr:cNvSpPr txBox="1"/>
      </xdr:nvSpPr>
      <xdr:spPr>
        <a:xfrm>
          <a:off x="5252720" y="40366950"/>
          <a:ext cx="192428"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10" name="TextBox 909">
          <a:extLst>
            <a:ext uri="{FF2B5EF4-FFF2-40B4-BE49-F238E27FC236}">
              <a16:creationId xmlns:a16="http://schemas.microsoft.com/office/drawing/2014/main" id="{4194D0FF-8616-4EF2-85D3-EFC6E6487753}"/>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11" name="TextBox 910">
          <a:extLst>
            <a:ext uri="{FF2B5EF4-FFF2-40B4-BE49-F238E27FC236}">
              <a16:creationId xmlns:a16="http://schemas.microsoft.com/office/drawing/2014/main" id="{1320BBD8-C0CF-45FB-9987-F4A54F4320FF}"/>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12" name="TextBox 911">
          <a:extLst>
            <a:ext uri="{FF2B5EF4-FFF2-40B4-BE49-F238E27FC236}">
              <a16:creationId xmlns:a16="http://schemas.microsoft.com/office/drawing/2014/main" id="{D95B33EE-11D3-4015-BEF3-43DEBCD60C4F}"/>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13" name="TextBox 912">
          <a:extLst>
            <a:ext uri="{FF2B5EF4-FFF2-40B4-BE49-F238E27FC236}">
              <a16:creationId xmlns:a16="http://schemas.microsoft.com/office/drawing/2014/main" id="{1A085C89-8685-4C95-833E-86F1FD82B196}"/>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14" name="TextBox 913">
          <a:extLst>
            <a:ext uri="{FF2B5EF4-FFF2-40B4-BE49-F238E27FC236}">
              <a16:creationId xmlns:a16="http://schemas.microsoft.com/office/drawing/2014/main" id="{E23FD636-DAE7-4D5F-8B76-3BC6D7FC14EB}"/>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15" name="TextBox 914">
          <a:extLst>
            <a:ext uri="{FF2B5EF4-FFF2-40B4-BE49-F238E27FC236}">
              <a16:creationId xmlns:a16="http://schemas.microsoft.com/office/drawing/2014/main" id="{651FD4F5-BC66-451E-978B-F656A5EA27E4}"/>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16" name="TextBox 915">
          <a:extLst>
            <a:ext uri="{FF2B5EF4-FFF2-40B4-BE49-F238E27FC236}">
              <a16:creationId xmlns:a16="http://schemas.microsoft.com/office/drawing/2014/main" id="{76F51256-0664-4E60-87C0-EB8D23BE842E}"/>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17" name="TextBox 916">
          <a:extLst>
            <a:ext uri="{FF2B5EF4-FFF2-40B4-BE49-F238E27FC236}">
              <a16:creationId xmlns:a16="http://schemas.microsoft.com/office/drawing/2014/main" id="{D8EAD372-0A12-413E-B818-D48CF42B67CA}"/>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18" name="TextBox 917">
          <a:extLst>
            <a:ext uri="{FF2B5EF4-FFF2-40B4-BE49-F238E27FC236}">
              <a16:creationId xmlns:a16="http://schemas.microsoft.com/office/drawing/2014/main" id="{A5BD66DC-9C39-4F53-989F-07022EF77B9D}"/>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19" name="TextBox 918">
          <a:extLst>
            <a:ext uri="{FF2B5EF4-FFF2-40B4-BE49-F238E27FC236}">
              <a16:creationId xmlns:a16="http://schemas.microsoft.com/office/drawing/2014/main" id="{1D0E9D6A-624A-49AA-80D2-B5163E2B709C}"/>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20" name="TextBox 919">
          <a:extLst>
            <a:ext uri="{FF2B5EF4-FFF2-40B4-BE49-F238E27FC236}">
              <a16:creationId xmlns:a16="http://schemas.microsoft.com/office/drawing/2014/main" id="{2C56F530-331D-4088-B713-431F9851A922}"/>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21" name="TextBox 920">
          <a:extLst>
            <a:ext uri="{FF2B5EF4-FFF2-40B4-BE49-F238E27FC236}">
              <a16:creationId xmlns:a16="http://schemas.microsoft.com/office/drawing/2014/main" id="{AB0DCA12-3138-450E-954C-5C0366123849}"/>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22" name="TextBox 921">
          <a:extLst>
            <a:ext uri="{FF2B5EF4-FFF2-40B4-BE49-F238E27FC236}">
              <a16:creationId xmlns:a16="http://schemas.microsoft.com/office/drawing/2014/main" id="{5BE0C476-C20B-4FC8-A1F2-FB3504D45A22}"/>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23" name="TextBox 922">
          <a:extLst>
            <a:ext uri="{FF2B5EF4-FFF2-40B4-BE49-F238E27FC236}">
              <a16:creationId xmlns:a16="http://schemas.microsoft.com/office/drawing/2014/main" id="{5EF8725C-6A92-4B3A-AC5A-C00F27A42D83}"/>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24" name="TextBox 923">
          <a:extLst>
            <a:ext uri="{FF2B5EF4-FFF2-40B4-BE49-F238E27FC236}">
              <a16:creationId xmlns:a16="http://schemas.microsoft.com/office/drawing/2014/main" id="{074BCAF2-BB39-4E95-BC59-D64E15FE3720}"/>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925" name="TextBox 924">
          <a:extLst>
            <a:ext uri="{FF2B5EF4-FFF2-40B4-BE49-F238E27FC236}">
              <a16:creationId xmlns:a16="http://schemas.microsoft.com/office/drawing/2014/main" id="{92B9C817-8E9F-4C3D-ABF8-7C1BF1E42A5E}"/>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926" name="TextBox 925">
          <a:extLst>
            <a:ext uri="{FF2B5EF4-FFF2-40B4-BE49-F238E27FC236}">
              <a16:creationId xmlns:a16="http://schemas.microsoft.com/office/drawing/2014/main" id="{33B5FC9A-FAAD-4C3E-AAF3-E1E7FE4DA965}"/>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927" name="TextBox 926">
          <a:extLst>
            <a:ext uri="{FF2B5EF4-FFF2-40B4-BE49-F238E27FC236}">
              <a16:creationId xmlns:a16="http://schemas.microsoft.com/office/drawing/2014/main" id="{6515F57D-1528-41BB-A1B4-1C5B497138D5}"/>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928" name="TextBox 927">
          <a:extLst>
            <a:ext uri="{FF2B5EF4-FFF2-40B4-BE49-F238E27FC236}">
              <a16:creationId xmlns:a16="http://schemas.microsoft.com/office/drawing/2014/main" id="{1ABB1A99-F472-48FC-B1B0-FFEBEEAA4AE2}"/>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1905</xdr:colOff>
      <xdr:row>89</xdr:row>
      <xdr:rowOff>0</xdr:rowOff>
    </xdr:from>
    <xdr:ext cx="184731" cy="264899"/>
    <xdr:sp macro="" textlink="">
      <xdr:nvSpPr>
        <xdr:cNvPr id="929" name="TextBox 928">
          <a:extLst>
            <a:ext uri="{FF2B5EF4-FFF2-40B4-BE49-F238E27FC236}">
              <a16:creationId xmlns:a16="http://schemas.microsoft.com/office/drawing/2014/main" id="{9E356253-E005-4AAB-BEDC-9E0F6581E056}"/>
            </a:ext>
          </a:extLst>
        </xdr:cNvPr>
        <xdr:cNvSpPr txBox="1"/>
      </xdr:nvSpPr>
      <xdr:spPr>
        <a:xfrm>
          <a:off x="5291455"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30" name="TextBox 929">
          <a:extLst>
            <a:ext uri="{FF2B5EF4-FFF2-40B4-BE49-F238E27FC236}">
              <a16:creationId xmlns:a16="http://schemas.microsoft.com/office/drawing/2014/main" id="{B0A34BA5-CBE7-4FFD-8850-BE3B73997ED5}"/>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31" name="TextBox 930">
          <a:extLst>
            <a:ext uri="{FF2B5EF4-FFF2-40B4-BE49-F238E27FC236}">
              <a16:creationId xmlns:a16="http://schemas.microsoft.com/office/drawing/2014/main" id="{F399D72D-315F-4D43-9F42-3B690E3C0EAD}"/>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32" name="TextBox 931">
          <a:extLst>
            <a:ext uri="{FF2B5EF4-FFF2-40B4-BE49-F238E27FC236}">
              <a16:creationId xmlns:a16="http://schemas.microsoft.com/office/drawing/2014/main" id="{A4BB1724-247E-41EB-B511-EFC04BA3018B}"/>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33" name="TextBox 932">
          <a:extLst>
            <a:ext uri="{FF2B5EF4-FFF2-40B4-BE49-F238E27FC236}">
              <a16:creationId xmlns:a16="http://schemas.microsoft.com/office/drawing/2014/main" id="{766A1A57-5444-4220-8D3B-C871F7CFA624}"/>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9040" cy="281701"/>
    <xdr:sp macro="" textlink="">
      <xdr:nvSpPr>
        <xdr:cNvPr id="934" name="TextBox 933">
          <a:extLst>
            <a:ext uri="{FF2B5EF4-FFF2-40B4-BE49-F238E27FC236}">
              <a16:creationId xmlns:a16="http://schemas.microsoft.com/office/drawing/2014/main" id="{BFA93D36-179E-4EE9-9246-56FA03AEAF72}"/>
            </a:ext>
          </a:extLst>
        </xdr:cNvPr>
        <xdr:cNvSpPr txBox="1"/>
      </xdr:nvSpPr>
      <xdr:spPr>
        <a:xfrm>
          <a:off x="5254625" y="40366950"/>
          <a:ext cx="199040"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9040" cy="281701"/>
    <xdr:sp macro="" textlink="">
      <xdr:nvSpPr>
        <xdr:cNvPr id="935" name="TextBox 934">
          <a:extLst>
            <a:ext uri="{FF2B5EF4-FFF2-40B4-BE49-F238E27FC236}">
              <a16:creationId xmlns:a16="http://schemas.microsoft.com/office/drawing/2014/main" id="{C8A2A3F4-5A03-4980-9E22-7D9200F9149F}"/>
            </a:ext>
          </a:extLst>
        </xdr:cNvPr>
        <xdr:cNvSpPr txBox="1"/>
      </xdr:nvSpPr>
      <xdr:spPr>
        <a:xfrm>
          <a:off x="5254625" y="40366950"/>
          <a:ext cx="199040"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9040" cy="281701"/>
    <xdr:sp macro="" textlink="">
      <xdr:nvSpPr>
        <xdr:cNvPr id="936" name="TextBox 935">
          <a:extLst>
            <a:ext uri="{FF2B5EF4-FFF2-40B4-BE49-F238E27FC236}">
              <a16:creationId xmlns:a16="http://schemas.microsoft.com/office/drawing/2014/main" id="{ECFD3EEE-BC45-4097-BA9E-12C8B1E7FD86}"/>
            </a:ext>
          </a:extLst>
        </xdr:cNvPr>
        <xdr:cNvSpPr txBox="1"/>
      </xdr:nvSpPr>
      <xdr:spPr>
        <a:xfrm>
          <a:off x="5254625" y="40366950"/>
          <a:ext cx="199040"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606425</xdr:colOff>
      <xdr:row>89</xdr:row>
      <xdr:rowOff>0</xdr:rowOff>
    </xdr:from>
    <xdr:ext cx="199040" cy="281701"/>
    <xdr:sp macro="" textlink="">
      <xdr:nvSpPr>
        <xdr:cNvPr id="937" name="TextBox 936">
          <a:extLst>
            <a:ext uri="{FF2B5EF4-FFF2-40B4-BE49-F238E27FC236}">
              <a16:creationId xmlns:a16="http://schemas.microsoft.com/office/drawing/2014/main" id="{2CF98C5C-D87D-4507-997D-8E6414F65867}"/>
            </a:ext>
          </a:extLst>
        </xdr:cNvPr>
        <xdr:cNvSpPr txBox="1"/>
      </xdr:nvSpPr>
      <xdr:spPr>
        <a:xfrm>
          <a:off x="5254625" y="40366950"/>
          <a:ext cx="199040" cy="2817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38" name="TextBox 937">
          <a:extLst>
            <a:ext uri="{FF2B5EF4-FFF2-40B4-BE49-F238E27FC236}">
              <a16:creationId xmlns:a16="http://schemas.microsoft.com/office/drawing/2014/main" id="{F79E9173-E000-4D3B-9370-5794BD3EF42E}"/>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39" name="TextBox 938">
          <a:extLst>
            <a:ext uri="{FF2B5EF4-FFF2-40B4-BE49-F238E27FC236}">
              <a16:creationId xmlns:a16="http://schemas.microsoft.com/office/drawing/2014/main" id="{62D98940-6A2B-4ABD-A9BB-A268960AE21E}"/>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40" name="TextBox 939">
          <a:extLst>
            <a:ext uri="{FF2B5EF4-FFF2-40B4-BE49-F238E27FC236}">
              <a16:creationId xmlns:a16="http://schemas.microsoft.com/office/drawing/2014/main" id="{2E820CBE-409E-49AC-8729-A1BBC9C9A788}"/>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41" name="TextBox 940">
          <a:extLst>
            <a:ext uri="{FF2B5EF4-FFF2-40B4-BE49-F238E27FC236}">
              <a16:creationId xmlns:a16="http://schemas.microsoft.com/office/drawing/2014/main" id="{3AF38B13-7A52-4EC8-9EFC-51E59D9E8A1A}"/>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42" name="TextBox 941">
          <a:extLst>
            <a:ext uri="{FF2B5EF4-FFF2-40B4-BE49-F238E27FC236}">
              <a16:creationId xmlns:a16="http://schemas.microsoft.com/office/drawing/2014/main" id="{8E8894B9-71F4-4EE8-A270-407779B9E3BD}"/>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43" name="TextBox 942">
          <a:extLst>
            <a:ext uri="{FF2B5EF4-FFF2-40B4-BE49-F238E27FC236}">
              <a16:creationId xmlns:a16="http://schemas.microsoft.com/office/drawing/2014/main" id="{7614E6E5-620E-451F-82D6-463FF3151EB8}"/>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44" name="TextBox 943">
          <a:extLst>
            <a:ext uri="{FF2B5EF4-FFF2-40B4-BE49-F238E27FC236}">
              <a16:creationId xmlns:a16="http://schemas.microsoft.com/office/drawing/2014/main" id="{BF4148AD-25EB-4DD1-A7DE-F3B0C753FF32}"/>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45" name="TextBox 944">
          <a:extLst>
            <a:ext uri="{FF2B5EF4-FFF2-40B4-BE49-F238E27FC236}">
              <a16:creationId xmlns:a16="http://schemas.microsoft.com/office/drawing/2014/main" id="{EEF463EA-7BCA-43C4-9A10-52C832BEA9B1}"/>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46" name="TextBox 945">
          <a:extLst>
            <a:ext uri="{FF2B5EF4-FFF2-40B4-BE49-F238E27FC236}">
              <a16:creationId xmlns:a16="http://schemas.microsoft.com/office/drawing/2014/main" id="{00FF9648-E4D2-44B4-9267-3A60E753BBE2}"/>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47" name="TextBox 946">
          <a:extLst>
            <a:ext uri="{FF2B5EF4-FFF2-40B4-BE49-F238E27FC236}">
              <a16:creationId xmlns:a16="http://schemas.microsoft.com/office/drawing/2014/main" id="{56938A54-D207-49AB-AD9E-301F94105BDF}"/>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48" name="TextBox 947">
          <a:extLst>
            <a:ext uri="{FF2B5EF4-FFF2-40B4-BE49-F238E27FC236}">
              <a16:creationId xmlns:a16="http://schemas.microsoft.com/office/drawing/2014/main" id="{9B7A4BA0-7151-4A0E-ABDE-73127ED2AC36}"/>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49" name="TextBox 948">
          <a:extLst>
            <a:ext uri="{FF2B5EF4-FFF2-40B4-BE49-F238E27FC236}">
              <a16:creationId xmlns:a16="http://schemas.microsoft.com/office/drawing/2014/main" id="{CE6B09CD-B9B4-4FD9-8747-193A0C650107}"/>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950" name="TextBox 949">
          <a:extLst>
            <a:ext uri="{FF2B5EF4-FFF2-40B4-BE49-F238E27FC236}">
              <a16:creationId xmlns:a16="http://schemas.microsoft.com/office/drawing/2014/main" id="{A0BF8227-C179-4EE2-A58F-9CF6A336D889}"/>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951" name="TextBox 950">
          <a:extLst>
            <a:ext uri="{FF2B5EF4-FFF2-40B4-BE49-F238E27FC236}">
              <a16:creationId xmlns:a16="http://schemas.microsoft.com/office/drawing/2014/main" id="{9F55AA7B-3F73-4E67-A23B-1B51983EBD94}"/>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52" name="TextBox 951">
          <a:extLst>
            <a:ext uri="{FF2B5EF4-FFF2-40B4-BE49-F238E27FC236}">
              <a16:creationId xmlns:a16="http://schemas.microsoft.com/office/drawing/2014/main" id="{697C6235-BAB9-4A06-8545-B4EA1E5A36CA}"/>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53" name="TextBox 952">
          <a:extLst>
            <a:ext uri="{FF2B5EF4-FFF2-40B4-BE49-F238E27FC236}">
              <a16:creationId xmlns:a16="http://schemas.microsoft.com/office/drawing/2014/main" id="{0ECBD368-AAC8-44A0-9D9E-150D85D3AF14}"/>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54" name="TextBox 953">
          <a:extLst>
            <a:ext uri="{FF2B5EF4-FFF2-40B4-BE49-F238E27FC236}">
              <a16:creationId xmlns:a16="http://schemas.microsoft.com/office/drawing/2014/main" id="{224C9D6A-ACA4-41AE-B559-5487568AAFD1}"/>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55" name="TextBox 954">
          <a:extLst>
            <a:ext uri="{FF2B5EF4-FFF2-40B4-BE49-F238E27FC236}">
              <a16:creationId xmlns:a16="http://schemas.microsoft.com/office/drawing/2014/main" id="{338567DB-36B1-4F7F-A173-DA91865A6319}"/>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56" name="TextBox 955">
          <a:extLst>
            <a:ext uri="{FF2B5EF4-FFF2-40B4-BE49-F238E27FC236}">
              <a16:creationId xmlns:a16="http://schemas.microsoft.com/office/drawing/2014/main" id="{BD69EFF6-922B-4D36-BA1F-6AE358BB2B6A}"/>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57" name="TextBox 956">
          <a:extLst>
            <a:ext uri="{FF2B5EF4-FFF2-40B4-BE49-F238E27FC236}">
              <a16:creationId xmlns:a16="http://schemas.microsoft.com/office/drawing/2014/main" id="{8DBEB5BE-958E-4654-B60F-653508FC6BE0}"/>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58" name="TextBox 957">
          <a:extLst>
            <a:ext uri="{FF2B5EF4-FFF2-40B4-BE49-F238E27FC236}">
              <a16:creationId xmlns:a16="http://schemas.microsoft.com/office/drawing/2014/main" id="{731B7672-0BBD-49B4-81BE-A88A58F700ED}"/>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59" name="TextBox 958">
          <a:extLst>
            <a:ext uri="{FF2B5EF4-FFF2-40B4-BE49-F238E27FC236}">
              <a16:creationId xmlns:a16="http://schemas.microsoft.com/office/drawing/2014/main" id="{28881535-2D9C-4F52-A500-050EAC985232}"/>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60" name="TextBox 959">
          <a:extLst>
            <a:ext uri="{FF2B5EF4-FFF2-40B4-BE49-F238E27FC236}">
              <a16:creationId xmlns:a16="http://schemas.microsoft.com/office/drawing/2014/main" id="{BFCDD634-B4B4-4086-B168-1ADCD098D404}"/>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61" name="TextBox 960">
          <a:extLst>
            <a:ext uri="{FF2B5EF4-FFF2-40B4-BE49-F238E27FC236}">
              <a16:creationId xmlns:a16="http://schemas.microsoft.com/office/drawing/2014/main" id="{F89BFBA3-272D-48C9-A53F-1AFB3B032F89}"/>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62" name="TextBox 961">
          <a:extLst>
            <a:ext uri="{FF2B5EF4-FFF2-40B4-BE49-F238E27FC236}">
              <a16:creationId xmlns:a16="http://schemas.microsoft.com/office/drawing/2014/main" id="{4A8F5E27-7FAA-4EEA-A3A1-D4FF67D71EB6}"/>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63" name="TextBox 962">
          <a:extLst>
            <a:ext uri="{FF2B5EF4-FFF2-40B4-BE49-F238E27FC236}">
              <a16:creationId xmlns:a16="http://schemas.microsoft.com/office/drawing/2014/main" id="{47CB82A0-C2A3-4143-A3F8-3ED1B111717B}"/>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64" name="TextBox 963">
          <a:extLst>
            <a:ext uri="{FF2B5EF4-FFF2-40B4-BE49-F238E27FC236}">
              <a16:creationId xmlns:a16="http://schemas.microsoft.com/office/drawing/2014/main" id="{EA9E093A-04D8-4256-B495-EE59D4686D58}"/>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65" name="TextBox 964">
          <a:extLst>
            <a:ext uri="{FF2B5EF4-FFF2-40B4-BE49-F238E27FC236}">
              <a16:creationId xmlns:a16="http://schemas.microsoft.com/office/drawing/2014/main" id="{1CCF4A1C-A553-4379-9EC3-A26E5D3A4675}"/>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66" name="TextBox 965">
          <a:extLst>
            <a:ext uri="{FF2B5EF4-FFF2-40B4-BE49-F238E27FC236}">
              <a16:creationId xmlns:a16="http://schemas.microsoft.com/office/drawing/2014/main" id="{6FFEA4DA-B3AA-48AF-AE3B-FC085682A7B7}"/>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67" name="TextBox 966">
          <a:extLst>
            <a:ext uri="{FF2B5EF4-FFF2-40B4-BE49-F238E27FC236}">
              <a16:creationId xmlns:a16="http://schemas.microsoft.com/office/drawing/2014/main" id="{946FBCB8-2FB3-4FB8-9A30-912CBA83EBDF}"/>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68" name="TextBox 967">
          <a:extLst>
            <a:ext uri="{FF2B5EF4-FFF2-40B4-BE49-F238E27FC236}">
              <a16:creationId xmlns:a16="http://schemas.microsoft.com/office/drawing/2014/main" id="{A289897A-1F49-4FB5-874C-BFB4D9B63473}"/>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69" name="TextBox 968">
          <a:extLst>
            <a:ext uri="{FF2B5EF4-FFF2-40B4-BE49-F238E27FC236}">
              <a16:creationId xmlns:a16="http://schemas.microsoft.com/office/drawing/2014/main" id="{5DBCA70E-39B1-4AFA-A0B0-0D08A95D9594}"/>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70" name="TextBox 969">
          <a:extLst>
            <a:ext uri="{FF2B5EF4-FFF2-40B4-BE49-F238E27FC236}">
              <a16:creationId xmlns:a16="http://schemas.microsoft.com/office/drawing/2014/main" id="{41D6242E-7EEC-4A18-9C0F-908D65CAABCC}"/>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71" name="TextBox 970">
          <a:extLst>
            <a:ext uri="{FF2B5EF4-FFF2-40B4-BE49-F238E27FC236}">
              <a16:creationId xmlns:a16="http://schemas.microsoft.com/office/drawing/2014/main" id="{5799133F-3699-46E8-938B-173B81E96FD5}"/>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72" name="TextBox 971">
          <a:extLst>
            <a:ext uri="{FF2B5EF4-FFF2-40B4-BE49-F238E27FC236}">
              <a16:creationId xmlns:a16="http://schemas.microsoft.com/office/drawing/2014/main" id="{3843BFD8-6D94-427A-AC57-CCF8AA1E70BC}"/>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73" name="TextBox 972">
          <a:extLst>
            <a:ext uri="{FF2B5EF4-FFF2-40B4-BE49-F238E27FC236}">
              <a16:creationId xmlns:a16="http://schemas.microsoft.com/office/drawing/2014/main" id="{68377CAC-191E-4711-BE49-8D04B0094DE4}"/>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74" name="TextBox 973">
          <a:extLst>
            <a:ext uri="{FF2B5EF4-FFF2-40B4-BE49-F238E27FC236}">
              <a16:creationId xmlns:a16="http://schemas.microsoft.com/office/drawing/2014/main" id="{439F0C1C-73B8-4B7C-B27C-CC0CF7EF6B87}"/>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75" name="TextBox 974">
          <a:extLst>
            <a:ext uri="{FF2B5EF4-FFF2-40B4-BE49-F238E27FC236}">
              <a16:creationId xmlns:a16="http://schemas.microsoft.com/office/drawing/2014/main" id="{BBB2F2B1-6E4E-49A1-A42A-FEB2BCAA9467}"/>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76" name="TextBox 975">
          <a:extLst>
            <a:ext uri="{FF2B5EF4-FFF2-40B4-BE49-F238E27FC236}">
              <a16:creationId xmlns:a16="http://schemas.microsoft.com/office/drawing/2014/main" id="{88D97EAC-1F9B-4EF3-92D3-C39E30D7F942}"/>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77" name="TextBox 976">
          <a:extLst>
            <a:ext uri="{FF2B5EF4-FFF2-40B4-BE49-F238E27FC236}">
              <a16:creationId xmlns:a16="http://schemas.microsoft.com/office/drawing/2014/main" id="{96E7784D-1DA3-4D6F-8322-2B6FFD84C4DC}"/>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78" name="TextBox 977">
          <a:extLst>
            <a:ext uri="{FF2B5EF4-FFF2-40B4-BE49-F238E27FC236}">
              <a16:creationId xmlns:a16="http://schemas.microsoft.com/office/drawing/2014/main" id="{1B45305C-3CED-4390-8224-3386D9FD6130}"/>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79" name="TextBox 978">
          <a:extLst>
            <a:ext uri="{FF2B5EF4-FFF2-40B4-BE49-F238E27FC236}">
              <a16:creationId xmlns:a16="http://schemas.microsoft.com/office/drawing/2014/main" id="{F529D8B2-5C9C-4DF1-9EF8-064F09BB7464}"/>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80" name="TextBox 979">
          <a:extLst>
            <a:ext uri="{FF2B5EF4-FFF2-40B4-BE49-F238E27FC236}">
              <a16:creationId xmlns:a16="http://schemas.microsoft.com/office/drawing/2014/main" id="{83EF01CA-8D30-4FCA-B313-B23AFF19560E}"/>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81" name="TextBox 980">
          <a:extLst>
            <a:ext uri="{FF2B5EF4-FFF2-40B4-BE49-F238E27FC236}">
              <a16:creationId xmlns:a16="http://schemas.microsoft.com/office/drawing/2014/main" id="{45A2DDE4-7A35-4EF5-ADFE-FF9FE6B4AD9F}"/>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82" name="TextBox 981">
          <a:extLst>
            <a:ext uri="{FF2B5EF4-FFF2-40B4-BE49-F238E27FC236}">
              <a16:creationId xmlns:a16="http://schemas.microsoft.com/office/drawing/2014/main" id="{BB2DB7EF-F303-4A1B-92C0-F4C25F357650}"/>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83" name="TextBox 982">
          <a:extLst>
            <a:ext uri="{FF2B5EF4-FFF2-40B4-BE49-F238E27FC236}">
              <a16:creationId xmlns:a16="http://schemas.microsoft.com/office/drawing/2014/main" id="{6AAC7609-795A-49A3-8ABD-A039F7B63AC0}"/>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84" name="TextBox 983">
          <a:extLst>
            <a:ext uri="{FF2B5EF4-FFF2-40B4-BE49-F238E27FC236}">
              <a16:creationId xmlns:a16="http://schemas.microsoft.com/office/drawing/2014/main" id="{132FB862-9B96-491B-A306-6D09A3705233}"/>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85" name="TextBox 984">
          <a:extLst>
            <a:ext uri="{FF2B5EF4-FFF2-40B4-BE49-F238E27FC236}">
              <a16:creationId xmlns:a16="http://schemas.microsoft.com/office/drawing/2014/main" id="{C45DC419-937F-42FD-9839-3893CBB1ADD9}"/>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86" name="TextBox 985">
          <a:extLst>
            <a:ext uri="{FF2B5EF4-FFF2-40B4-BE49-F238E27FC236}">
              <a16:creationId xmlns:a16="http://schemas.microsoft.com/office/drawing/2014/main" id="{7EC3529F-678C-4752-ABE1-6E09AECBD06E}"/>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89</xdr:row>
      <xdr:rowOff>0</xdr:rowOff>
    </xdr:from>
    <xdr:ext cx="191101" cy="264899"/>
    <xdr:sp macro="" textlink="">
      <xdr:nvSpPr>
        <xdr:cNvPr id="987" name="TextBox 986">
          <a:extLst>
            <a:ext uri="{FF2B5EF4-FFF2-40B4-BE49-F238E27FC236}">
              <a16:creationId xmlns:a16="http://schemas.microsoft.com/office/drawing/2014/main" id="{AE2C3DF9-609A-4082-9CFC-F6CC2F17EFE1}"/>
            </a:ext>
          </a:extLst>
        </xdr:cNvPr>
        <xdr:cNvSpPr txBox="1"/>
      </xdr:nvSpPr>
      <xdr:spPr>
        <a:xfrm>
          <a:off x="5298440" y="40366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88" name="TextBox 987">
          <a:extLst>
            <a:ext uri="{FF2B5EF4-FFF2-40B4-BE49-F238E27FC236}">
              <a16:creationId xmlns:a16="http://schemas.microsoft.com/office/drawing/2014/main" id="{27F2A0C2-0E16-4759-ACBE-540DA13E4774}"/>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89" name="TextBox 988">
          <a:extLst>
            <a:ext uri="{FF2B5EF4-FFF2-40B4-BE49-F238E27FC236}">
              <a16:creationId xmlns:a16="http://schemas.microsoft.com/office/drawing/2014/main" id="{DE378BE0-CF05-4099-8AF5-DE9D79761142}"/>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90" name="TextBox 989">
          <a:extLst>
            <a:ext uri="{FF2B5EF4-FFF2-40B4-BE49-F238E27FC236}">
              <a16:creationId xmlns:a16="http://schemas.microsoft.com/office/drawing/2014/main" id="{D11FEB60-4F9D-46D2-9601-9486D459A79F}"/>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91" name="TextBox 990">
          <a:extLst>
            <a:ext uri="{FF2B5EF4-FFF2-40B4-BE49-F238E27FC236}">
              <a16:creationId xmlns:a16="http://schemas.microsoft.com/office/drawing/2014/main" id="{883B0B4F-3DAA-4889-A18D-67F105690861}"/>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992" name="TextBox 991">
          <a:extLst>
            <a:ext uri="{FF2B5EF4-FFF2-40B4-BE49-F238E27FC236}">
              <a16:creationId xmlns:a16="http://schemas.microsoft.com/office/drawing/2014/main" id="{08D35D6C-3735-4855-8049-C367744A6FF2}"/>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993" name="TextBox 992">
          <a:extLst>
            <a:ext uri="{FF2B5EF4-FFF2-40B4-BE49-F238E27FC236}">
              <a16:creationId xmlns:a16="http://schemas.microsoft.com/office/drawing/2014/main" id="{FD6E7C95-4020-4FD3-B3AA-BC4B16CE3A89}"/>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994" name="TextBox 993">
          <a:extLst>
            <a:ext uri="{FF2B5EF4-FFF2-40B4-BE49-F238E27FC236}">
              <a16:creationId xmlns:a16="http://schemas.microsoft.com/office/drawing/2014/main" id="{AEEDC5C4-4BDF-45D9-B5C1-3BD7A09754EC}"/>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995" name="TextBox 994">
          <a:extLst>
            <a:ext uri="{FF2B5EF4-FFF2-40B4-BE49-F238E27FC236}">
              <a16:creationId xmlns:a16="http://schemas.microsoft.com/office/drawing/2014/main" id="{38818E72-993C-4DBF-8419-4E3C109460CA}"/>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96" name="TextBox 995">
          <a:extLst>
            <a:ext uri="{FF2B5EF4-FFF2-40B4-BE49-F238E27FC236}">
              <a16:creationId xmlns:a16="http://schemas.microsoft.com/office/drawing/2014/main" id="{9A03DED5-B9DE-4410-A311-FCC2CEFD8490}"/>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97" name="TextBox 996">
          <a:extLst>
            <a:ext uri="{FF2B5EF4-FFF2-40B4-BE49-F238E27FC236}">
              <a16:creationId xmlns:a16="http://schemas.microsoft.com/office/drawing/2014/main" id="{F645551D-E237-4413-9289-E8697F990D41}"/>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98" name="TextBox 997">
          <a:extLst>
            <a:ext uri="{FF2B5EF4-FFF2-40B4-BE49-F238E27FC236}">
              <a16:creationId xmlns:a16="http://schemas.microsoft.com/office/drawing/2014/main" id="{460FCD5A-305F-4600-BD7D-9619FED69EE9}"/>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999" name="TextBox 998">
          <a:extLst>
            <a:ext uri="{FF2B5EF4-FFF2-40B4-BE49-F238E27FC236}">
              <a16:creationId xmlns:a16="http://schemas.microsoft.com/office/drawing/2014/main" id="{4F6FC598-DADA-45F7-882E-07317323F91A}"/>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1000" name="TextBox 999">
          <a:extLst>
            <a:ext uri="{FF2B5EF4-FFF2-40B4-BE49-F238E27FC236}">
              <a16:creationId xmlns:a16="http://schemas.microsoft.com/office/drawing/2014/main" id="{781DF9DF-8FD2-4A9C-9CA1-7351AE81F7EB}"/>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1001" name="TextBox 1000">
          <a:extLst>
            <a:ext uri="{FF2B5EF4-FFF2-40B4-BE49-F238E27FC236}">
              <a16:creationId xmlns:a16="http://schemas.microsoft.com/office/drawing/2014/main" id="{F073AC89-9C24-4956-AE5C-FD1DA9E51AD5}"/>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89</xdr:row>
      <xdr:rowOff>0</xdr:rowOff>
    </xdr:from>
    <xdr:ext cx="184731" cy="264899"/>
    <xdr:sp macro="" textlink="">
      <xdr:nvSpPr>
        <xdr:cNvPr id="1002" name="TextBox 1001">
          <a:extLst>
            <a:ext uri="{FF2B5EF4-FFF2-40B4-BE49-F238E27FC236}">
              <a16:creationId xmlns:a16="http://schemas.microsoft.com/office/drawing/2014/main" id="{8845B10D-1623-4DBE-96EB-0548B461349D}"/>
            </a:ext>
          </a:extLst>
        </xdr:cNvPr>
        <xdr:cNvSpPr txBox="1"/>
      </xdr:nvSpPr>
      <xdr:spPr>
        <a:xfrm>
          <a:off x="5290820"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89</xdr:row>
      <xdr:rowOff>0</xdr:rowOff>
    </xdr:from>
    <xdr:ext cx="184731" cy="264899"/>
    <xdr:sp macro="" textlink="">
      <xdr:nvSpPr>
        <xdr:cNvPr id="1003" name="TextBox 1002">
          <a:extLst>
            <a:ext uri="{FF2B5EF4-FFF2-40B4-BE49-F238E27FC236}">
              <a16:creationId xmlns:a16="http://schemas.microsoft.com/office/drawing/2014/main" id="{9C037B87-596D-46DE-B9A7-E2BEAFBD56DF}"/>
            </a:ext>
          </a:extLst>
        </xdr:cNvPr>
        <xdr:cNvSpPr txBox="1"/>
      </xdr:nvSpPr>
      <xdr:spPr>
        <a:xfrm>
          <a:off x="5290820"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89</xdr:row>
      <xdr:rowOff>0</xdr:rowOff>
    </xdr:from>
    <xdr:ext cx="184731" cy="264899"/>
    <xdr:sp macro="" textlink="">
      <xdr:nvSpPr>
        <xdr:cNvPr id="1004" name="TextBox 1003">
          <a:extLst>
            <a:ext uri="{FF2B5EF4-FFF2-40B4-BE49-F238E27FC236}">
              <a16:creationId xmlns:a16="http://schemas.microsoft.com/office/drawing/2014/main" id="{780976F0-E269-4957-BB85-0DEE9D7E7F99}"/>
            </a:ext>
          </a:extLst>
        </xdr:cNvPr>
        <xdr:cNvSpPr txBox="1"/>
      </xdr:nvSpPr>
      <xdr:spPr>
        <a:xfrm>
          <a:off x="5290820"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89</xdr:row>
      <xdr:rowOff>0</xdr:rowOff>
    </xdr:from>
    <xdr:ext cx="184731" cy="264899"/>
    <xdr:sp macro="" textlink="">
      <xdr:nvSpPr>
        <xdr:cNvPr id="1005" name="TextBox 1004">
          <a:extLst>
            <a:ext uri="{FF2B5EF4-FFF2-40B4-BE49-F238E27FC236}">
              <a16:creationId xmlns:a16="http://schemas.microsoft.com/office/drawing/2014/main" id="{862501A4-8812-4D0E-A62A-F544795397CB}"/>
            </a:ext>
          </a:extLst>
        </xdr:cNvPr>
        <xdr:cNvSpPr txBox="1"/>
      </xdr:nvSpPr>
      <xdr:spPr>
        <a:xfrm>
          <a:off x="5290820"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06" name="TextBox 1005">
          <a:extLst>
            <a:ext uri="{FF2B5EF4-FFF2-40B4-BE49-F238E27FC236}">
              <a16:creationId xmlns:a16="http://schemas.microsoft.com/office/drawing/2014/main" id="{ECEDDF4F-404D-4470-AB93-7426FCF2E5C7}"/>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07" name="TextBox 1006">
          <a:extLst>
            <a:ext uri="{FF2B5EF4-FFF2-40B4-BE49-F238E27FC236}">
              <a16:creationId xmlns:a16="http://schemas.microsoft.com/office/drawing/2014/main" id="{E2B50C0A-A4D9-46CA-8DC2-71AB4E6E6DE2}"/>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08" name="TextBox 1007">
          <a:extLst>
            <a:ext uri="{FF2B5EF4-FFF2-40B4-BE49-F238E27FC236}">
              <a16:creationId xmlns:a16="http://schemas.microsoft.com/office/drawing/2014/main" id="{89F2931A-FD3A-486C-A371-6DF260C599DD}"/>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09" name="TextBox 1008">
          <a:extLst>
            <a:ext uri="{FF2B5EF4-FFF2-40B4-BE49-F238E27FC236}">
              <a16:creationId xmlns:a16="http://schemas.microsoft.com/office/drawing/2014/main" id="{3D1C89F0-81FB-40EE-9545-135A494B502F}"/>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10" name="TextBox 1009">
          <a:extLst>
            <a:ext uri="{FF2B5EF4-FFF2-40B4-BE49-F238E27FC236}">
              <a16:creationId xmlns:a16="http://schemas.microsoft.com/office/drawing/2014/main" id="{52B05DD0-3E77-4672-800D-62FBAB4CE40F}"/>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11" name="TextBox 1010">
          <a:extLst>
            <a:ext uri="{FF2B5EF4-FFF2-40B4-BE49-F238E27FC236}">
              <a16:creationId xmlns:a16="http://schemas.microsoft.com/office/drawing/2014/main" id="{CE8D1CB5-B95A-4186-9A85-B00CB1A2FFB0}"/>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12" name="TextBox 1011">
          <a:extLst>
            <a:ext uri="{FF2B5EF4-FFF2-40B4-BE49-F238E27FC236}">
              <a16:creationId xmlns:a16="http://schemas.microsoft.com/office/drawing/2014/main" id="{93BF7938-B74F-4F83-BEFE-7BCCB555C430}"/>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13" name="TextBox 1012">
          <a:extLst>
            <a:ext uri="{FF2B5EF4-FFF2-40B4-BE49-F238E27FC236}">
              <a16:creationId xmlns:a16="http://schemas.microsoft.com/office/drawing/2014/main" id="{B6B4ED2E-8C7B-4891-AD1F-7FC74B979D01}"/>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14" name="TextBox 1013">
          <a:extLst>
            <a:ext uri="{FF2B5EF4-FFF2-40B4-BE49-F238E27FC236}">
              <a16:creationId xmlns:a16="http://schemas.microsoft.com/office/drawing/2014/main" id="{AB5AEC73-17A0-42F7-9581-100AC8E6CDCE}"/>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15" name="TextBox 1014">
          <a:extLst>
            <a:ext uri="{FF2B5EF4-FFF2-40B4-BE49-F238E27FC236}">
              <a16:creationId xmlns:a16="http://schemas.microsoft.com/office/drawing/2014/main" id="{C901C780-8908-4BEC-AC25-2E9AC3FB4AAC}"/>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16" name="TextBox 1015">
          <a:extLst>
            <a:ext uri="{FF2B5EF4-FFF2-40B4-BE49-F238E27FC236}">
              <a16:creationId xmlns:a16="http://schemas.microsoft.com/office/drawing/2014/main" id="{8FFE0E2A-DC2D-401B-BD02-FF3434F1071E}"/>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17" name="TextBox 1016">
          <a:extLst>
            <a:ext uri="{FF2B5EF4-FFF2-40B4-BE49-F238E27FC236}">
              <a16:creationId xmlns:a16="http://schemas.microsoft.com/office/drawing/2014/main" id="{CF6FACAE-5F96-4889-B156-DE53EA4166F9}"/>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18" name="TextBox 1017">
          <a:extLst>
            <a:ext uri="{FF2B5EF4-FFF2-40B4-BE49-F238E27FC236}">
              <a16:creationId xmlns:a16="http://schemas.microsoft.com/office/drawing/2014/main" id="{C0AE37A2-F60A-43F2-8782-05C0E46EDB8B}"/>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19" name="TextBox 1018">
          <a:extLst>
            <a:ext uri="{FF2B5EF4-FFF2-40B4-BE49-F238E27FC236}">
              <a16:creationId xmlns:a16="http://schemas.microsoft.com/office/drawing/2014/main" id="{F8F9B672-35B3-44A1-B418-591432720D8E}"/>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20" name="TextBox 1019">
          <a:extLst>
            <a:ext uri="{FF2B5EF4-FFF2-40B4-BE49-F238E27FC236}">
              <a16:creationId xmlns:a16="http://schemas.microsoft.com/office/drawing/2014/main" id="{F7C872DF-7FB6-40DA-9A77-5B621F836BA9}"/>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21" name="TextBox 1020">
          <a:extLst>
            <a:ext uri="{FF2B5EF4-FFF2-40B4-BE49-F238E27FC236}">
              <a16:creationId xmlns:a16="http://schemas.microsoft.com/office/drawing/2014/main" id="{6B7C85B4-5E7F-48BC-8829-5D40572794C7}"/>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22" name="TextBox 1021">
          <a:extLst>
            <a:ext uri="{FF2B5EF4-FFF2-40B4-BE49-F238E27FC236}">
              <a16:creationId xmlns:a16="http://schemas.microsoft.com/office/drawing/2014/main" id="{120CEE3D-868F-43C7-841A-DC582D3CA000}"/>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23" name="TextBox 1022">
          <a:extLst>
            <a:ext uri="{FF2B5EF4-FFF2-40B4-BE49-F238E27FC236}">
              <a16:creationId xmlns:a16="http://schemas.microsoft.com/office/drawing/2014/main" id="{A5DA07B1-90EB-4C94-8ABB-56AF8E2A85B3}"/>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24" name="TextBox 1023">
          <a:extLst>
            <a:ext uri="{FF2B5EF4-FFF2-40B4-BE49-F238E27FC236}">
              <a16:creationId xmlns:a16="http://schemas.microsoft.com/office/drawing/2014/main" id="{FB817925-3007-4B95-B73B-B7477F420C58}"/>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89</xdr:row>
      <xdr:rowOff>0</xdr:rowOff>
    </xdr:from>
    <xdr:ext cx="184731" cy="264560"/>
    <xdr:sp macro="" textlink="">
      <xdr:nvSpPr>
        <xdr:cNvPr id="1025" name="TextBox 1024">
          <a:extLst>
            <a:ext uri="{FF2B5EF4-FFF2-40B4-BE49-F238E27FC236}">
              <a16:creationId xmlns:a16="http://schemas.microsoft.com/office/drawing/2014/main" id="{3186230E-14C0-424A-A33B-F863E8C4B0B8}"/>
            </a:ext>
          </a:extLst>
        </xdr:cNvPr>
        <xdr:cNvSpPr txBox="1"/>
      </xdr:nvSpPr>
      <xdr:spPr>
        <a:xfrm>
          <a:off x="5307330" y="4036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1026" name="TextBox 1025">
          <a:extLst>
            <a:ext uri="{FF2B5EF4-FFF2-40B4-BE49-F238E27FC236}">
              <a16:creationId xmlns:a16="http://schemas.microsoft.com/office/drawing/2014/main" id="{8744295A-3540-4A00-AA1D-69B7DC263378}"/>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1027" name="TextBox 1026">
          <a:extLst>
            <a:ext uri="{FF2B5EF4-FFF2-40B4-BE49-F238E27FC236}">
              <a16:creationId xmlns:a16="http://schemas.microsoft.com/office/drawing/2014/main" id="{24E07EE2-83BA-4501-A165-FCFE2B106080}"/>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1028" name="TextBox 1027">
          <a:extLst>
            <a:ext uri="{FF2B5EF4-FFF2-40B4-BE49-F238E27FC236}">
              <a16:creationId xmlns:a16="http://schemas.microsoft.com/office/drawing/2014/main" id="{EFFB150F-E034-46E2-B287-B169B276B526}"/>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89</xdr:row>
      <xdr:rowOff>0</xdr:rowOff>
    </xdr:from>
    <xdr:ext cx="190889" cy="264899"/>
    <xdr:sp macro="" textlink="">
      <xdr:nvSpPr>
        <xdr:cNvPr id="1029" name="TextBox 1028">
          <a:extLst>
            <a:ext uri="{FF2B5EF4-FFF2-40B4-BE49-F238E27FC236}">
              <a16:creationId xmlns:a16="http://schemas.microsoft.com/office/drawing/2014/main" id="{D35211FE-4B1E-45F5-B5D2-F40FF79930C7}"/>
            </a:ext>
          </a:extLst>
        </xdr:cNvPr>
        <xdr:cNvSpPr txBox="1"/>
      </xdr:nvSpPr>
      <xdr:spPr>
        <a:xfrm>
          <a:off x="5292090" y="40366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1030" name="TextBox 1029">
          <a:extLst>
            <a:ext uri="{FF2B5EF4-FFF2-40B4-BE49-F238E27FC236}">
              <a16:creationId xmlns:a16="http://schemas.microsoft.com/office/drawing/2014/main" id="{8C933E0A-BC86-4341-BFB9-EAEB222507DE}"/>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1031" name="TextBox 1030">
          <a:extLst>
            <a:ext uri="{FF2B5EF4-FFF2-40B4-BE49-F238E27FC236}">
              <a16:creationId xmlns:a16="http://schemas.microsoft.com/office/drawing/2014/main" id="{AE65A32E-7748-48BD-9936-0B10BEEBE713}"/>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89</xdr:row>
      <xdr:rowOff>0</xdr:rowOff>
    </xdr:from>
    <xdr:ext cx="184731" cy="264899"/>
    <xdr:sp macro="" textlink="">
      <xdr:nvSpPr>
        <xdr:cNvPr id="1032" name="TextBox 1031">
          <a:extLst>
            <a:ext uri="{FF2B5EF4-FFF2-40B4-BE49-F238E27FC236}">
              <a16:creationId xmlns:a16="http://schemas.microsoft.com/office/drawing/2014/main" id="{99968F71-B947-44EC-A64D-9095FCA51F67}"/>
            </a:ext>
          </a:extLst>
        </xdr:cNvPr>
        <xdr:cNvSpPr txBox="1"/>
      </xdr:nvSpPr>
      <xdr:spPr>
        <a:xfrm>
          <a:off x="5290820"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89</xdr:row>
      <xdr:rowOff>0</xdr:rowOff>
    </xdr:from>
    <xdr:ext cx="184731" cy="264899"/>
    <xdr:sp macro="" textlink="">
      <xdr:nvSpPr>
        <xdr:cNvPr id="1033" name="TextBox 1032">
          <a:extLst>
            <a:ext uri="{FF2B5EF4-FFF2-40B4-BE49-F238E27FC236}">
              <a16:creationId xmlns:a16="http://schemas.microsoft.com/office/drawing/2014/main" id="{4D9CE89C-3572-4587-9177-B43024DC3130}"/>
            </a:ext>
          </a:extLst>
        </xdr:cNvPr>
        <xdr:cNvSpPr txBox="1"/>
      </xdr:nvSpPr>
      <xdr:spPr>
        <a:xfrm>
          <a:off x="5290820"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89</xdr:row>
      <xdr:rowOff>0</xdr:rowOff>
    </xdr:from>
    <xdr:ext cx="184731" cy="264899"/>
    <xdr:sp macro="" textlink="">
      <xdr:nvSpPr>
        <xdr:cNvPr id="1034" name="TextBox 1033">
          <a:extLst>
            <a:ext uri="{FF2B5EF4-FFF2-40B4-BE49-F238E27FC236}">
              <a16:creationId xmlns:a16="http://schemas.microsoft.com/office/drawing/2014/main" id="{579F06DC-1588-4C42-9E64-9513442695CE}"/>
            </a:ext>
          </a:extLst>
        </xdr:cNvPr>
        <xdr:cNvSpPr txBox="1"/>
      </xdr:nvSpPr>
      <xdr:spPr>
        <a:xfrm>
          <a:off x="5290820"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1270</xdr:colOff>
      <xdr:row>89</xdr:row>
      <xdr:rowOff>0</xdr:rowOff>
    </xdr:from>
    <xdr:ext cx="184731" cy="264899"/>
    <xdr:sp macro="" textlink="">
      <xdr:nvSpPr>
        <xdr:cNvPr id="1035" name="TextBox 1034">
          <a:extLst>
            <a:ext uri="{FF2B5EF4-FFF2-40B4-BE49-F238E27FC236}">
              <a16:creationId xmlns:a16="http://schemas.microsoft.com/office/drawing/2014/main" id="{99BF9C30-4F73-4572-9908-D80372F6E7CC}"/>
            </a:ext>
          </a:extLst>
        </xdr:cNvPr>
        <xdr:cNvSpPr txBox="1"/>
      </xdr:nvSpPr>
      <xdr:spPr>
        <a:xfrm>
          <a:off x="5290820" y="40366950"/>
          <a:ext cx="18473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1036" name="TextBox 1035">
          <a:extLst>
            <a:ext uri="{FF2B5EF4-FFF2-40B4-BE49-F238E27FC236}">
              <a16:creationId xmlns:a16="http://schemas.microsoft.com/office/drawing/2014/main" id="{82925757-5A98-4D08-A4F7-465F31916297}"/>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89</xdr:row>
      <xdr:rowOff>0</xdr:rowOff>
    </xdr:from>
    <xdr:ext cx="196869" cy="282122"/>
    <xdr:sp macro="" textlink="">
      <xdr:nvSpPr>
        <xdr:cNvPr id="1037" name="TextBox 1036">
          <a:extLst>
            <a:ext uri="{FF2B5EF4-FFF2-40B4-BE49-F238E27FC236}">
              <a16:creationId xmlns:a16="http://schemas.microsoft.com/office/drawing/2014/main" id="{E3951234-C5D0-48D8-A919-B73391D5BD18}"/>
            </a:ext>
          </a:extLst>
        </xdr:cNvPr>
        <xdr:cNvSpPr txBox="1"/>
      </xdr:nvSpPr>
      <xdr:spPr>
        <a:xfrm>
          <a:off x="5251450" y="40366950"/>
          <a:ext cx="196869" cy="2821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94</xdr:row>
      <xdr:rowOff>0</xdr:rowOff>
    </xdr:from>
    <xdr:ext cx="192763" cy="276062"/>
    <xdr:sp macro="" textlink="">
      <xdr:nvSpPr>
        <xdr:cNvPr id="1038" name="TextBox 1037">
          <a:extLst>
            <a:ext uri="{FF2B5EF4-FFF2-40B4-BE49-F238E27FC236}">
              <a16:creationId xmlns:a16="http://schemas.microsoft.com/office/drawing/2014/main" id="{0CB4EE75-C90F-4606-A432-1BE324D5E04C}"/>
            </a:ext>
          </a:extLst>
        </xdr:cNvPr>
        <xdr:cNvSpPr txBox="1"/>
      </xdr:nvSpPr>
      <xdr:spPr>
        <a:xfrm>
          <a:off x="5251450" y="440182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94</xdr:row>
      <xdr:rowOff>0</xdr:rowOff>
    </xdr:from>
    <xdr:ext cx="192763" cy="276062"/>
    <xdr:sp macro="" textlink="">
      <xdr:nvSpPr>
        <xdr:cNvPr id="1039" name="TextBox 1038">
          <a:extLst>
            <a:ext uri="{FF2B5EF4-FFF2-40B4-BE49-F238E27FC236}">
              <a16:creationId xmlns:a16="http://schemas.microsoft.com/office/drawing/2014/main" id="{753E5890-2F74-4FAA-8845-AA531612F5FE}"/>
            </a:ext>
          </a:extLst>
        </xdr:cNvPr>
        <xdr:cNvSpPr txBox="1"/>
      </xdr:nvSpPr>
      <xdr:spPr>
        <a:xfrm>
          <a:off x="5251450" y="440182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94</xdr:row>
      <xdr:rowOff>0</xdr:rowOff>
    </xdr:from>
    <xdr:ext cx="192763" cy="276062"/>
    <xdr:sp macro="" textlink="">
      <xdr:nvSpPr>
        <xdr:cNvPr id="1040" name="TextBox 1039">
          <a:extLst>
            <a:ext uri="{FF2B5EF4-FFF2-40B4-BE49-F238E27FC236}">
              <a16:creationId xmlns:a16="http://schemas.microsoft.com/office/drawing/2014/main" id="{9B6349B5-DCDA-496A-81D6-568242ACFE1A}"/>
            </a:ext>
          </a:extLst>
        </xdr:cNvPr>
        <xdr:cNvSpPr txBox="1"/>
      </xdr:nvSpPr>
      <xdr:spPr>
        <a:xfrm>
          <a:off x="5251450" y="440182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94</xdr:row>
      <xdr:rowOff>0</xdr:rowOff>
    </xdr:from>
    <xdr:ext cx="192763" cy="276062"/>
    <xdr:sp macro="" textlink="">
      <xdr:nvSpPr>
        <xdr:cNvPr id="1041" name="TextBox 1040">
          <a:extLst>
            <a:ext uri="{FF2B5EF4-FFF2-40B4-BE49-F238E27FC236}">
              <a16:creationId xmlns:a16="http://schemas.microsoft.com/office/drawing/2014/main" id="{6F20FCE6-A786-4D66-94C1-B10537C40862}"/>
            </a:ext>
          </a:extLst>
        </xdr:cNvPr>
        <xdr:cNvSpPr txBox="1"/>
      </xdr:nvSpPr>
      <xdr:spPr>
        <a:xfrm>
          <a:off x="5251450" y="440182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94</xdr:row>
      <xdr:rowOff>0</xdr:rowOff>
    </xdr:from>
    <xdr:ext cx="196869" cy="291118"/>
    <xdr:sp macro="" textlink="">
      <xdr:nvSpPr>
        <xdr:cNvPr id="1042" name="TextBox 1041">
          <a:extLst>
            <a:ext uri="{FF2B5EF4-FFF2-40B4-BE49-F238E27FC236}">
              <a16:creationId xmlns:a16="http://schemas.microsoft.com/office/drawing/2014/main" id="{F4718FA7-E98B-4740-A829-6A315F327328}"/>
            </a:ext>
          </a:extLst>
        </xdr:cNvPr>
        <xdr:cNvSpPr txBox="1"/>
      </xdr:nvSpPr>
      <xdr:spPr>
        <a:xfrm>
          <a:off x="5251450" y="44018200"/>
          <a:ext cx="196869" cy="2911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94</xdr:row>
      <xdr:rowOff>0</xdr:rowOff>
    </xdr:from>
    <xdr:ext cx="196869" cy="291118"/>
    <xdr:sp macro="" textlink="">
      <xdr:nvSpPr>
        <xdr:cNvPr id="1043" name="TextBox 1042">
          <a:extLst>
            <a:ext uri="{FF2B5EF4-FFF2-40B4-BE49-F238E27FC236}">
              <a16:creationId xmlns:a16="http://schemas.microsoft.com/office/drawing/2014/main" id="{8B04B180-4023-46C0-A8F3-9069BBAB820D}"/>
            </a:ext>
          </a:extLst>
        </xdr:cNvPr>
        <xdr:cNvSpPr txBox="1"/>
      </xdr:nvSpPr>
      <xdr:spPr>
        <a:xfrm>
          <a:off x="5251450" y="44018200"/>
          <a:ext cx="196869" cy="2911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94</xdr:row>
      <xdr:rowOff>0</xdr:rowOff>
    </xdr:from>
    <xdr:ext cx="196869" cy="291118"/>
    <xdr:sp macro="" textlink="">
      <xdr:nvSpPr>
        <xdr:cNvPr id="1044" name="TextBox 1043">
          <a:extLst>
            <a:ext uri="{FF2B5EF4-FFF2-40B4-BE49-F238E27FC236}">
              <a16:creationId xmlns:a16="http://schemas.microsoft.com/office/drawing/2014/main" id="{31F3DFDC-6AEE-4F36-AC4B-A98909D59436}"/>
            </a:ext>
          </a:extLst>
        </xdr:cNvPr>
        <xdr:cNvSpPr txBox="1"/>
      </xdr:nvSpPr>
      <xdr:spPr>
        <a:xfrm>
          <a:off x="5251450" y="44018200"/>
          <a:ext cx="196869" cy="2911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94</xdr:row>
      <xdr:rowOff>0</xdr:rowOff>
    </xdr:from>
    <xdr:ext cx="196869" cy="291118"/>
    <xdr:sp macro="" textlink="">
      <xdr:nvSpPr>
        <xdr:cNvPr id="1045" name="TextBox 1044">
          <a:extLst>
            <a:ext uri="{FF2B5EF4-FFF2-40B4-BE49-F238E27FC236}">
              <a16:creationId xmlns:a16="http://schemas.microsoft.com/office/drawing/2014/main" id="{28286A3E-E612-4741-8993-FC1D7AD721B3}"/>
            </a:ext>
          </a:extLst>
        </xdr:cNvPr>
        <xdr:cNvSpPr txBox="1"/>
      </xdr:nvSpPr>
      <xdr:spPr>
        <a:xfrm>
          <a:off x="5251450" y="44018200"/>
          <a:ext cx="196869" cy="2911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95</xdr:row>
      <xdr:rowOff>0</xdr:rowOff>
    </xdr:from>
    <xdr:ext cx="192763" cy="276062"/>
    <xdr:sp macro="" textlink="">
      <xdr:nvSpPr>
        <xdr:cNvPr id="1046" name="TextBox 1045">
          <a:extLst>
            <a:ext uri="{FF2B5EF4-FFF2-40B4-BE49-F238E27FC236}">
              <a16:creationId xmlns:a16="http://schemas.microsoft.com/office/drawing/2014/main" id="{6B3F7DDA-9D56-4F09-BB8A-975348B74696}"/>
            </a:ext>
          </a:extLst>
        </xdr:cNvPr>
        <xdr:cNvSpPr txBox="1"/>
      </xdr:nvSpPr>
      <xdr:spPr>
        <a:xfrm>
          <a:off x="5251450" y="443103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95</xdr:row>
      <xdr:rowOff>0</xdr:rowOff>
    </xdr:from>
    <xdr:ext cx="192763" cy="276062"/>
    <xdr:sp macro="" textlink="">
      <xdr:nvSpPr>
        <xdr:cNvPr id="1047" name="TextBox 1046">
          <a:extLst>
            <a:ext uri="{FF2B5EF4-FFF2-40B4-BE49-F238E27FC236}">
              <a16:creationId xmlns:a16="http://schemas.microsoft.com/office/drawing/2014/main" id="{F2FD9362-C97C-4D7C-917D-F1F9B6EC2137}"/>
            </a:ext>
          </a:extLst>
        </xdr:cNvPr>
        <xdr:cNvSpPr txBox="1"/>
      </xdr:nvSpPr>
      <xdr:spPr>
        <a:xfrm>
          <a:off x="5251450" y="443103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95</xdr:row>
      <xdr:rowOff>0</xdr:rowOff>
    </xdr:from>
    <xdr:ext cx="192763" cy="276062"/>
    <xdr:sp macro="" textlink="">
      <xdr:nvSpPr>
        <xdr:cNvPr id="1048" name="TextBox 1047">
          <a:extLst>
            <a:ext uri="{FF2B5EF4-FFF2-40B4-BE49-F238E27FC236}">
              <a16:creationId xmlns:a16="http://schemas.microsoft.com/office/drawing/2014/main" id="{DCCEB8CA-5047-4F83-A9AF-4D291F8E40B0}"/>
            </a:ext>
          </a:extLst>
        </xdr:cNvPr>
        <xdr:cNvSpPr txBox="1"/>
      </xdr:nvSpPr>
      <xdr:spPr>
        <a:xfrm>
          <a:off x="5251450" y="443103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95</xdr:row>
      <xdr:rowOff>0</xdr:rowOff>
    </xdr:from>
    <xdr:ext cx="192763" cy="276062"/>
    <xdr:sp macro="" textlink="">
      <xdr:nvSpPr>
        <xdr:cNvPr id="1049" name="TextBox 1048">
          <a:extLst>
            <a:ext uri="{FF2B5EF4-FFF2-40B4-BE49-F238E27FC236}">
              <a16:creationId xmlns:a16="http://schemas.microsoft.com/office/drawing/2014/main" id="{6C06FC3B-9B5A-4D36-87B7-FE0A0D4C36A8}"/>
            </a:ext>
          </a:extLst>
        </xdr:cNvPr>
        <xdr:cNvSpPr txBox="1"/>
      </xdr:nvSpPr>
      <xdr:spPr>
        <a:xfrm>
          <a:off x="5251450" y="443103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95</xdr:row>
      <xdr:rowOff>0</xdr:rowOff>
    </xdr:from>
    <xdr:ext cx="196869" cy="291118"/>
    <xdr:sp macro="" textlink="">
      <xdr:nvSpPr>
        <xdr:cNvPr id="1050" name="TextBox 1049">
          <a:extLst>
            <a:ext uri="{FF2B5EF4-FFF2-40B4-BE49-F238E27FC236}">
              <a16:creationId xmlns:a16="http://schemas.microsoft.com/office/drawing/2014/main" id="{668E8490-29E1-4A68-AA6B-BE1002ADFCE3}"/>
            </a:ext>
          </a:extLst>
        </xdr:cNvPr>
        <xdr:cNvSpPr txBox="1"/>
      </xdr:nvSpPr>
      <xdr:spPr>
        <a:xfrm>
          <a:off x="5251450" y="44310300"/>
          <a:ext cx="196869" cy="2911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95</xdr:row>
      <xdr:rowOff>0</xdr:rowOff>
    </xdr:from>
    <xdr:ext cx="196869" cy="291118"/>
    <xdr:sp macro="" textlink="">
      <xdr:nvSpPr>
        <xdr:cNvPr id="1051" name="TextBox 1050">
          <a:extLst>
            <a:ext uri="{FF2B5EF4-FFF2-40B4-BE49-F238E27FC236}">
              <a16:creationId xmlns:a16="http://schemas.microsoft.com/office/drawing/2014/main" id="{47A9D72E-4476-4276-885C-9FDF5442D11D}"/>
            </a:ext>
          </a:extLst>
        </xdr:cNvPr>
        <xdr:cNvSpPr txBox="1"/>
      </xdr:nvSpPr>
      <xdr:spPr>
        <a:xfrm>
          <a:off x="5251450" y="44310300"/>
          <a:ext cx="196869" cy="2911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95</xdr:row>
      <xdr:rowOff>0</xdr:rowOff>
    </xdr:from>
    <xdr:ext cx="196869" cy="291118"/>
    <xdr:sp macro="" textlink="">
      <xdr:nvSpPr>
        <xdr:cNvPr id="1052" name="TextBox 1051">
          <a:extLst>
            <a:ext uri="{FF2B5EF4-FFF2-40B4-BE49-F238E27FC236}">
              <a16:creationId xmlns:a16="http://schemas.microsoft.com/office/drawing/2014/main" id="{37A00756-046E-48A8-B31D-7D89257D0A9A}"/>
            </a:ext>
          </a:extLst>
        </xdr:cNvPr>
        <xdr:cNvSpPr txBox="1"/>
      </xdr:nvSpPr>
      <xdr:spPr>
        <a:xfrm>
          <a:off x="5251450" y="44310300"/>
          <a:ext cx="196869" cy="2911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95</xdr:row>
      <xdr:rowOff>0</xdr:rowOff>
    </xdr:from>
    <xdr:ext cx="196869" cy="291118"/>
    <xdr:sp macro="" textlink="">
      <xdr:nvSpPr>
        <xdr:cNvPr id="1053" name="TextBox 1052">
          <a:extLst>
            <a:ext uri="{FF2B5EF4-FFF2-40B4-BE49-F238E27FC236}">
              <a16:creationId xmlns:a16="http://schemas.microsoft.com/office/drawing/2014/main" id="{D2521BED-7C69-4735-A09A-DF091A7C080E}"/>
            </a:ext>
          </a:extLst>
        </xdr:cNvPr>
        <xdr:cNvSpPr txBox="1"/>
      </xdr:nvSpPr>
      <xdr:spPr>
        <a:xfrm>
          <a:off x="5251450" y="44310300"/>
          <a:ext cx="196869" cy="2911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54" name="TextBox 1053">
          <a:extLst>
            <a:ext uri="{FF2B5EF4-FFF2-40B4-BE49-F238E27FC236}">
              <a16:creationId xmlns:a16="http://schemas.microsoft.com/office/drawing/2014/main" id="{BDA31799-97FA-4750-9709-EF04CEB26F66}"/>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55" name="TextBox 1054">
          <a:extLst>
            <a:ext uri="{FF2B5EF4-FFF2-40B4-BE49-F238E27FC236}">
              <a16:creationId xmlns:a16="http://schemas.microsoft.com/office/drawing/2014/main" id="{5F96A837-F14F-4D24-8AE5-81E6BA800F6D}"/>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56" name="TextBox 1055">
          <a:extLst>
            <a:ext uri="{FF2B5EF4-FFF2-40B4-BE49-F238E27FC236}">
              <a16:creationId xmlns:a16="http://schemas.microsoft.com/office/drawing/2014/main" id="{96B2C628-F376-479B-93A3-443E6E9AB576}"/>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57" name="TextBox 1056">
          <a:extLst>
            <a:ext uri="{FF2B5EF4-FFF2-40B4-BE49-F238E27FC236}">
              <a16:creationId xmlns:a16="http://schemas.microsoft.com/office/drawing/2014/main" id="{1F638F89-6CA0-436B-B299-EEAFA492D1EA}"/>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58" name="TextBox 1057">
          <a:extLst>
            <a:ext uri="{FF2B5EF4-FFF2-40B4-BE49-F238E27FC236}">
              <a16:creationId xmlns:a16="http://schemas.microsoft.com/office/drawing/2014/main" id="{11387394-CEE8-44A8-8439-2CFC4C152BDB}"/>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59" name="TextBox 1058">
          <a:extLst>
            <a:ext uri="{FF2B5EF4-FFF2-40B4-BE49-F238E27FC236}">
              <a16:creationId xmlns:a16="http://schemas.microsoft.com/office/drawing/2014/main" id="{BF1FEBF1-3D0D-44E5-9F2E-D37F4D50353B}"/>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60" name="TextBox 1059">
          <a:extLst>
            <a:ext uri="{FF2B5EF4-FFF2-40B4-BE49-F238E27FC236}">
              <a16:creationId xmlns:a16="http://schemas.microsoft.com/office/drawing/2014/main" id="{0C4322FC-5BE5-4152-A4D5-5AA93E3D081A}"/>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61" name="TextBox 1060">
          <a:extLst>
            <a:ext uri="{FF2B5EF4-FFF2-40B4-BE49-F238E27FC236}">
              <a16:creationId xmlns:a16="http://schemas.microsoft.com/office/drawing/2014/main" id="{6AF94ABA-613E-4D94-9D9B-73C1E7416C0D}"/>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62" name="TextBox 1061">
          <a:extLst>
            <a:ext uri="{FF2B5EF4-FFF2-40B4-BE49-F238E27FC236}">
              <a16:creationId xmlns:a16="http://schemas.microsoft.com/office/drawing/2014/main" id="{1D2FD413-4A70-406E-90A0-C0D7BAE5359F}"/>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63" name="TextBox 1062">
          <a:extLst>
            <a:ext uri="{FF2B5EF4-FFF2-40B4-BE49-F238E27FC236}">
              <a16:creationId xmlns:a16="http://schemas.microsoft.com/office/drawing/2014/main" id="{4CFFEA0B-EC4F-420F-8F05-F4035E253B72}"/>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64" name="TextBox 1063">
          <a:extLst>
            <a:ext uri="{FF2B5EF4-FFF2-40B4-BE49-F238E27FC236}">
              <a16:creationId xmlns:a16="http://schemas.microsoft.com/office/drawing/2014/main" id="{31759F0B-5B44-4F87-AF62-68CCB8F85BD5}"/>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65" name="TextBox 1064">
          <a:extLst>
            <a:ext uri="{FF2B5EF4-FFF2-40B4-BE49-F238E27FC236}">
              <a16:creationId xmlns:a16="http://schemas.microsoft.com/office/drawing/2014/main" id="{9D5D591C-8FF9-42BD-B6FC-E6BBDC0BB669}"/>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66" name="TextBox 1065">
          <a:extLst>
            <a:ext uri="{FF2B5EF4-FFF2-40B4-BE49-F238E27FC236}">
              <a16:creationId xmlns:a16="http://schemas.microsoft.com/office/drawing/2014/main" id="{5E51973D-8567-40F4-83EC-CC4A52D7E89C}"/>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67" name="TextBox 1066">
          <a:extLst>
            <a:ext uri="{FF2B5EF4-FFF2-40B4-BE49-F238E27FC236}">
              <a16:creationId xmlns:a16="http://schemas.microsoft.com/office/drawing/2014/main" id="{E7FB133C-0269-4FCA-9029-AB010E875DE2}"/>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68" name="TextBox 1067">
          <a:extLst>
            <a:ext uri="{FF2B5EF4-FFF2-40B4-BE49-F238E27FC236}">
              <a16:creationId xmlns:a16="http://schemas.microsoft.com/office/drawing/2014/main" id="{73A1DEF3-B18B-41ED-989F-0311C3FE5D05}"/>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97</xdr:row>
      <xdr:rowOff>0</xdr:rowOff>
    </xdr:from>
    <xdr:ext cx="192763" cy="264899"/>
    <xdr:sp macro="" textlink="">
      <xdr:nvSpPr>
        <xdr:cNvPr id="1069" name="TextBox 1068">
          <a:extLst>
            <a:ext uri="{FF2B5EF4-FFF2-40B4-BE49-F238E27FC236}">
              <a16:creationId xmlns:a16="http://schemas.microsoft.com/office/drawing/2014/main" id="{07D03E06-FEEC-43AE-ACBA-6DCABA9EBECB}"/>
            </a:ext>
          </a:extLst>
        </xdr:cNvPr>
        <xdr:cNvSpPr txBox="1"/>
      </xdr:nvSpPr>
      <xdr:spPr>
        <a:xfrm>
          <a:off x="5251450" y="448945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9391" cy="272991"/>
    <xdr:sp macro="" textlink="">
      <xdr:nvSpPr>
        <xdr:cNvPr id="1070" name="TextBox 1069">
          <a:extLst>
            <a:ext uri="{FF2B5EF4-FFF2-40B4-BE49-F238E27FC236}">
              <a16:creationId xmlns:a16="http://schemas.microsoft.com/office/drawing/2014/main" id="{55D528D1-50BE-4442-913A-65861A497F0E}"/>
            </a:ext>
          </a:extLst>
        </xdr:cNvPr>
        <xdr:cNvSpPr txBox="1"/>
      </xdr:nvSpPr>
      <xdr:spPr>
        <a:xfrm>
          <a:off x="5251450" y="47682150"/>
          <a:ext cx="199391" cy="27299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9391" cy="272991"/>
    <xdr:sp macro="" textlink="">
      <xdr:nvSpPr>
        <xdr:cNvPr id="1071" name="TextBox 1070">
          <a:extLst>
            <a:ext uri="{FF2B5EF4-FFF2-40B4-BE49-F238E27FC236}">
              <a16:creationId xmlns:a16="http://schemas.microsoft.com/office/drawing/2014/main" id="{BBCA1652-76F5-4A07-BCC5-D9FF22CE020E}"/>
            </a:ext>
          </a:extLst>
        </xdr:cNvPr>
        <xdr:cNvSpPr txBox="1"/>
      </xdr:nvSpPr>
      <xdr:spPr>
        <a:xfrm>
          <a:off x="5251450" y="47682150"/>
          <a:ext cx="199391" cy="27299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9391" cy="272991"/>
    <xdr:sp macro="" textlink="">
      <xdr:nvSpPr>
        <xdr:cNvPr id="1072" name="TextBox 1071">
          <a:extLst>
            <a:ext uri="{FF2B5EF4-FFF2-40B4-BE49-F238E27FC236}">
              <a16:creationId xmlns:a16="http://schemas.microsoft.com/office/drawing/2014/main" id="{E6E42194-A5B8-406E-B548-57431FE42945}"/>
            </a:ext>
          </a:extLst>
        </xdr:cNvPr>
        <xdr:cNvSpPr txBox="1"/>
      </xdr:nvSpPr>
      <xdr:spPr>
        <a:xfrm>
          <a:off x="5251450" y="47682150"/>
          <a:ext cx="199391" cy="27299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9391" cy="272991"/>
    <xdr:sp macro="" textlink="">
      <xdr:nvSpPr>
        <xdr:cNvPr id="1073" name="TextBox 1072">
          <a:extLst>
            <a:ext uri="{FF2B5EF4-FFF2-40B4-BE49-F238E27FC236}">
              <a16:creationId xmlns:a16="http://schemas.microsoft.com/office/drawing/2014/main" id="{361D7FE3-18A2-490B-9753-0C22D4C1B3E0}"/>
            </a:ext>
          </a:extLst>
        </xdr:cNvPr>
        <xdr:cNvSpPr txBox="1"/>
      </xdr:nvSpPr>
      <xdr:spPr>
        <a:xfrm>
          <a:off x="5251450" y="47682150"/>
          <a:ext cx="199391" cy="27299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8500"/>
    <xdr:sp macro="" textlink="">
      <xdr:nvSpPr>
        <xdr:cNvPr id="1074" name="TextBox 1073">
          <a:extLst>
            <a:ext uri="{FF2B5EF4-FFF2-40B4-BE49-F238E27FC236}">
              <a16:creationId xmlns:a16="http://schemas.microsoft.com/office/drawing/2014/main" id="{973CE34C-BD07-4FF5-9F9E-A8BF7E3C4FB4}"/>
            </a:ext>
          </a:extLst>
        </xdr:cNvPr>
        <xdr:cNvSpPr txBox="1"/>
      </xdr:nvSpPr>
      <xdr:spPr>
        <a:xfrm>
          <a:off x="5251450" y="47682150"/>
          <a:ext cx="196869" cy="2785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8500"/>
    <xdr:sp macro="" textlink="">
      <xdr:nvSpPr>
        <xdr:cNvPr id="1075" name="TextBox 1074">
          <a:extLst>
            <a:ext uri="{FF2B5EF4-FFF2-40B4-BE49-F238E27FC236}">
              <a16:creationId xmlns:a16="http://schemas.microsoft.com/office/drawing/2014/main" id="{D33EAB19-9A36-4A8A-AC19-213EB6FF3973}"/>
            </a:ext>
          </a:extLst>
        </xdr:cNvPr>
        <xdr:cNvSpPr txBox="1"/>
      </xdr:nvSpPr>
      <xdr:spPr>
        <a:xfrm>
          <a:off x="5251450" y="47682150"/>
          <a:ext cx="196869" cy="2785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8500"/>
    <xdr:sp macro="" textlink="">
      <xdr:nvSpPr>
        <xdr:cNvPr id="1076" name="TextBox 1075">
          <a:extLst>
            <a:ext uri="{FF2B5EF4-FFF2-40B4-BE49-F238E27FC236}">
              <a16:creationId xmlns:a16="http://schemas.microsoft.com/office/drawing/2014/main" id="{6B1420F6-DCEE-474D-8C93-12D6748401D4}"/>
            </a:ext>
          </a:extLst>
        </xdr:cNvPr>
        <xdr:cNvSpPr txBox="1"/>
      </xdr:nvSpPr>
      <xdr:spPr>
        <a:xfrm>
          <a:off x="5251450" y="47682150"/>
          <a:ext cx="196869" cy="2785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8500"/>
    <xdr:sp macro="" textlink="">
      <xdr:nvSpPr>
        <xdr:cNvPr id="1077" name="TextBox 1076">
          <a:extLst>
            <a:ext uri="{FF2B5EF4-FFF2-40B4-BE49-F238E27FC236}">
              <a16:creationId xmlns:a16="http://schemas.microsoft.com/office/drawing/2014/main" id="{C9DC68DA-E592-4D0D-8A4F-3E81B3563576}"/>
            </a:ext>
          </a:extLst>
        </xdr:cNvPr>
        <xdr:cNvSpPr txBox="1"/>
      </xdr:nvSpPr>
      <xdr:spPr>
        <a:xfrm>
          <a:off x="5251450" y="47682150"/>
          <a:ext cx="196869" cy="2785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2763" cy="274897"/>
    <xdr:sp macro="" textlink="">
      <xdr:nvSpPr>
        <xdr:cNvPr id="1078" name="TextBox 1077">
          <a:extLst>
            <a:ext uri="{FF2B5EF4-FFF2-40B4-BE49-F238E27FC236}">
              <a16:creationId xmlns:a16="http://schemas.microsoft.com/office/drawing/2014/main" id="{BED9F718-723A-4F39-A5C3-5726CD00FDB7}"/>
            </a:ext>
          </a:extLst>
        </xdr:cNvPr>
        <xdr:cNvSpPr txBox="1"/>
      </xdr:nvSpPr>
      <xdr:spPr>
        <a:xfrm>
          <a:off x="5251450" y="47682150"/>
          <a:ext cx="192763" cy="27489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2763" cy="274897"/>
    <xdr:sp macro="" textlink="">
      <xdr:nvSpPr>
        <xdr:cNvPr id="1079" name="TextBox 1078">
          <a:extLst>
            <a:ext uri="{FF2B5EF4-FFF2-40B4-BE49-F238E27FC236}">
              <a16:creationId xmlns:a16="http://schemas.microsoft.com/office/drawing/2014/main" id="{5A415654-8CFC-436A-AD32-A035EC32DA53}"/>
            </a:ext>
          </a:extLst>
        </xdr:cNvPr>
        <xdr:cNvSpPr txBox="1"/>
      </xdr:nvSpPr>
      <xdr:spPr>
        <a:xfrm>
          <a:off x="5251450" y="47682150"/>
          <a:ext cx="192763" cy="27489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2763" cy="274897"/>
    <xdr:sp macro="" textlink="">
      <xdr:nvSpPr>
        <xdr:cNvPr id="1080" name="TextBox 1079">
          <a:extLst>
            <a:ext uri="{FF2B5EF4-FFF2-40B4-BE49-F238E27FC236}">
              <a16:creationId xmlns:a16="http://schemas.microsoft.com/office/drawing/2014/main" id="{CCCFABD9-A668-4087-9F13-A31040008A20}"/>
            </a:ext>
          </a:extLst>
        </xdr:cNvPr>
        <xdr:cNvSpPr txBox="1"/>
      </xdr:nvSpPr>
      <xdr:spPr>
        <a:xfrm>
          <a:off x="5251450" y="47682150"/>
          <a:ext cx="192763" cy="27489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2763" cy="274897"/>
    <xdr:sp macro="" textlink="">
      <xdr:nvSpPr>
        <xdr:cNvPr id="1081" name="TextBox 1080">
          <a:extLst>
            <a:ext uri="{FF2B5EF4-FFF2-40B4-BE49-F238E27FC236}">
              <a16:creationId xmlns:a16="http://schemas.microsoft.com/office/drawing/2014/main" id="{B32F9214-2233-4C34-A2C2-709AC6449737}"/>
            </a:ext>
          </a:extLst>
        </xdr:cNvPr>
        <xdr:cNvSpPr txBox="1"/>
      </xdr:nvSpPr>
      <xdr:spPr>
        <a:xfrm>
          <a:off x="5251450" y="47682150"/>
          <a:ext cx="192763" cy="27489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1468"/>
    <xdr:sp macro="" textlink="">
      <xdr:nvSpPr>
        <xdr:cNvPr id="1082" name="TextBox 1081">
          <a:extLst>
            <a:ext uri="{FF2B5EF4-FFF2-40B4-BE49-F238E27FC236}">
              <a16:creationId xmlns:a16="http://schemas.microsoft.com/office/drawing/2014/main" id="{3C79E313-B2D0-44C9-9992-1B527FFA7659}"/>
            </a:ext>
          </a:extLst>
        </xdr:cNvPr>
        <xdr:cNvSpPr txBox="1"/>
      </xdr:nvSpPr>
      <xdr:spPr>
        <a:xfrm>
          <a:off x="5251450" y="47682150"/>
          <a:ext cx="196869" cy="27146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1468"/>
    <xdr:sp macro="" textlink="">
      <xdr:nvSpPr>
        <xdr:cNvPr id="1083" name="TextBox 1082">
          <a:extLst>
            <a:ext uri="{FF2B5EF4-FFF2-40B4-BE49-F238E27FC236}">
              <a16:creationId xmlns:a16="http://schemas.microsoft.com/office/drawing/2014/main" id="{2609CF37-389E-4FF9-BCE6-A650E4845E4B}"/>
            </a:ext>
          </a:extLst>
        </xdr:cNvPr>
        <xdr:cNvSpPr txBox="1"/>
      </xdr:nvSpPr>
      <xdr:spPr>
        <a:xfrm>
          <a:off x="5251450" y="47682150"/>
          <a:ext cx="196869" cy="27146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1468"/>
    <xdr:sp macro="" textlink="">
      <xdr:nvSpPr>
        <xdr:cNvPr id="1084" name="TextBox 1083">
          <a:extLst>
            <a:ext uri="{FF2B5EF4-FFF2-40B4-BE49-F238E27FC236}">
              <a16:creationId xmlns:a16="http://schemas.microsoft.com/office/drawing/2014/main" id="{F973CB0A-8545-4C39-A4D7-15B0D874E313}"/>
            </a:ext>
          </a:extLst>
        </xdr:cNvPr>
        <xdr:cNvSpPr txBox="1"/>
      </xdr:nvSpPr>
      <xdr:spPr>
        <a:xfrm>
          <a:off x="5251450" y="47682150"/>
          <a:ext cx="196869" cy="27146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1468"/>
    <xdr:sp macro="" textlink="">
      <xdr:nvSpPr>
        <xdr:cNvPr id="1085" name="TextBox 1084">
          <a:extLst>
            <a:ext uri="{FF2B5EF4-FFF2-40B4-BE49-F238E27FC236}">
              <a16:creationId xmlns:a16="http://schemas.microsoft.com/office/drawing/2014/main" id="{80DA996C-5725-4054-8FD6-9C02132500E6}"/>
            </a:ext>
          </a:extLst>
        </xdr:cNvPr>
        <xdr:cNvSpPr txBox="1"/>
      </xdr:nvSpPr>
      <xdr:spPr>
        <a:xfrm>
          <a:off x="5251450" y="47682150"/>
          <a:ext cx="196869" cy="27146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9391" cy="283101"/>
    <xdr:sp macro="" textlink="">
      <xdr:nvSpPr>
        <xdr:cNvPr id="1086" name="TextBox 1085">
          <a:extLst>
            <a:ext uri="{FF2B5EF4-FFF2-40B4-BE49-F238E27FC236}">
              <a16:creationId xmlns:a16="http://schemas.microsoft.com/office/drawing/2014/main" id="{8BE74236-A8EE-4CB5-BAE7-9517BA3FD8A3}"/>
            </a:ext>
          </a:extLst>
        </xdr:cNvPr>
        <xdr:cNvSpPr txBox="1"/>
      </xdr:nvSpPr>
      <xdr:spPr>
        <a:xfrm>
          <a:off x="5251450" y="503491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9391" cy="283101"/>
    <xdr:sp macro="" textlink="">
      <xdr:nvSpPr>
        <xdr:cNvPr id="1087" name="TextBox 1086">
          <a:extLst>
            <a:ext uri="{FF2B5EF4-FFF2-40B4-BE49-F238E27FC236}">
              <a16:creationId xmlns:a16="http://schemas.microsoft.com/office/drawing/2014/main" id="{B7EBA40A-E50F-492D-A527-E471F601C14D}"/>
            </a:ext>
          </a:extLst>
        </xdr:cNvPr>
        <xdr:cNvSpPr txBox="1"/>
      </xdr:nvSpPr>
      <xdr:spPr>
        <a:xfrm>
          <a:off x="5251450" y="503491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9391" cy="283101"/>
    <xdr:sp macro="" textlink="">
      <xdr:nvSpPr>
        <xdr:cNvPr id="1088" name="TextBox 1087">
          <a:extLst>
            <a:ext uri="{FF2B5EF4-FFF2-40B4-BE49-F238E27FC236}">
              <a16:creationId xmlns:a16="http://schemas.microsoft.com/office/drawing/2014/main" id="{33FCDAA3-3878-4B10-9044-9B2A2CA29DBD}"/>
            </a:ext>
          </a:extLst>
        </xdr:cNvPr>
        <xdr:cNvSpPr txBox="1"/>
      </xdr:nvSpPr>
      <xdr:spPr>
        <a:xfrm>
          <a:off x="5251450" y="503491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9391" cy="283101"/>
    <xdr:sp macro="" textlink="">
      <xdr:nvSpPr>
        <xdr:cNvPr id="1089" name="TextBox 1088">
          <a:extLst>
            <a:ext uri="{FF2B5EF4-FFF2-40B4-BE49-F238E27FC236}">
              <a16:creationId xmlns:a16="http://schemas.microsoft.com/office/drawing/2014/main" id="{8296F25D-77CE-444C-B14A-3E4F594A989C}"/>
            </a:ext>
          </a:extLst>
        </xdr:cNvPr>
        <xdr:cNvSpPr txBox="1"/>
      </xdr:nvSpPr>
      <xdr:spPr>
        <a:xfrm>
          <a:off x="5251450" y="503491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6869" cy="288387"/>
    <xdr:sp macro="" textlink="">
      <xdr:nvSpPr>
        <xdr:cNvPr id="1090" name="TextBox 1089">
          <a:extLst>
            <a:ext uri="{FF2B5EF4-FFF2-40B4-BE49-F238E27FC236}">
              <a16:creationId xmlns:a16="http://schemas.microsoft.com/office/drawing/2014/main" id="{BE61386B-59AB-4719-A447-EA3603CB7EA7}"/>
            </a:ext>
          </a:extLst>
        </xdr:cNvPr>
        <xdr:cNvSpPr txBox="1"/>
      </xdr:nvSpPr>
      <xdr:spPr>
        <a:xfrm>
          <a:off x="5251450" y="5034915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6869" cy="288387"/>
    <xdr:sp macro="" textlink="">
      <xdr:nvSpPr>
        <xdr:cNvPr id="1091" name="TextBox 1090">
          <a:extLst>
            <a:ext uri="{FF2B5EF4-FFF2-40B4-BE49-F238E27FC236}">
              <a16:creationId xmlns:a16="http://schemas.microsoft.com/office/drawing/2014/main" id="{D9730ADE-8DE9-443B-9644-C9BFDB6BA7E9}"/>
            </a:ext>
          </a:extLst>
        </xdr:cNvPr>
        <xdr:cNvSpPr txBox="1"/>
      </xdr:nvSpPr>
      <xdr:spPr>
        <a:xfrm>
          <a:off x="5251450" y="5034915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6869" cy="288387"/>
    <xdr:sp macro="" textlink="">
      <xdr:nvSpPr>
        <xdr:cNvPr id="1092" name="TextBox 1091">
          <a:extLst>
            <a:ext uri="{FF2B5EF4-FFF2-40B4-BE49-F238E27FC236}">
              <a16:creationId xmlns:a16="http://schemas.microsoft.com/office/drawing/2014/main" id="{B06EDBAF-9F89-4A23-B034-54CD21BD7137}"/>
            </a:ext>
          </a:extLst>
        </xdr:cNvPr>
        <xdr:cNvSpPr txBox="1"/>
      </xdr:nvSpPr>
      <xdr:spPr>
        <a:xfrm>
          <a:off x="5251450" y="5034915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6869" cy="288387"/>
    <xdr:sp macro="" textlink="">
      <xdr:nvSpPr>
        <xdr:cNvPr id="1093" name="TextBox 1092">
          <a:extLst>
            <a:ext uri="{FF2B5EF4-FFF2-40B4-BE49-F238E27FC236}">
              <a16:creationId xmlns:a16="http://schemas.microsoft.com/office/drawing/2014/main" id="{DCCE34FA-F32E-49A4-8300-08229836063B}"/>
            </a:ext>
          </a:extLst>
        </xdr:cNvPr>
        <xdr:cNvSpPr txBox="1"/>
      </xdr:nvSpPr>
      <xdr:spPr>
        <a:xfrm>
          <a:off x="5251450" y="5034915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094" name="TextBox 1093">
          <a:extLst>
            <a:ext uri="{FF2B5EF4-FFF2-40B4-BE49-F238E27FC236}">
              <a16:creationId xmlns:a16="http://schemas.microsoft.com/office/drawing/2014/main" id="{0AB89D94-14C5-40CC-8007-05E82BEA4F5B}"/>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095" name="TextBox 1094">
          <a:extLst>
            <a:ext uri="{FF2B5EF4-FFF2-40B4-BE49-F238E27FC236}">
              <a16:creationId xmlns:a16="http://schemas.microsoft.com/office/drawing/2014/main" id="{B126086D-5ABE-4D3B-AEF5-98B8D1ADCC72}"/>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096" name="TextBox 1095">
          <a:extLst>
            <a:ext uri="{FF2B5EF4-FFF2-40B4-BE49-F238E27FC236}">
              <a16:creationId xmlns:a16="http://schemas.microsoft.com/office/drawing/2014/main" id="{79FDE521-ECB8-48D9-9254-6B2729DEB4CD}"/>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097" name="TextBox 1096">
          <a:extLst>
            <a:ext uri="{FF2B5EF4-FFF2-40B4-BE49-F238E27FC236}">
              <a16:creationId xmlns:a16="http://schemas.microsoft.com/office/drawing/2014/main" id="{AAFCDCEC-D279-485E-B5DC-F5E1C3A8923F}"/>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098" name="TextBox 1097">
          <a:extLst>
            <a:ext uri="{FF2B5EF4-FFF2-40B4-BE49-F238E27FC236}">
              <a16:creationId xmlns:a16="http://schemas.microsoft.com/office/drawing/2014/main" id="{F15295D9-94A1-4290-8615-500575994BE6}"/>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099" name="TextBox 1098">
          <a:extLst>
            <a:ext uri="{FF2B5EF4-FFF2-40B4-BE49-F238E27FC236}">
              <a16:creationId xmlns:a16="http://schemas.microsoft.com/office/drawing/2014/main" id="{27145289-046C-4B19-8FFF-FCB9413E44E8}"/>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100" name="TextBox 1099">
          <a:extLst>
            <a:ext uri="{FF2B5EF4-FFF2-40B4-BE49-F238E27FC236}">
              <a16:creationId xmlns:a16="http://schemas.microsoft.com/office/drawing/2014/main" id="{77CF3571-2F0C-4E5F-A34A-028AF8404EEC}"/>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101" name="TextBox 1100">
          <a:extLst>
            <a:ext uri="{FF2B5EF4-FFF2-40B4-BE49-F238E27FC236}">
              <a16:creationId xmlns:a16="http://schemas.microsoft.com/office/drawing/2014/main" id="{D84CA8EF-D431-4BA5-9201-0B48FD6502D6}"/>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02" name="TextBox 1101">
          <a:extLst>
            <a:ext uri="{FF2B5EF4-FFF2-40B4-BE49-F238E27FC236}">
              <a16:creationId xmlns:a16="http://schemas.microsoft.com/office/drawing/2014/main" id="{D3FC20A0-96A5-493B-A42E-C77C7CC3FA65}"/>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03" name="TextBox 1102">
          <a:extLst>
            <a:ext uri="{FF2B5EF4-FFF2-40B4-BE49-F238E27FC236}">
              <a16:creationId xmlns:a16="http://schemas.microsoft.com/office/drawing/2014/main" id="{5DA70B4B-68C9-4A19-A6C9-B2FE1BAB720D}"/>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04" name="TextBox 1103">
          <a:extLst>
            <a:ext uri="{FF2B5EF4-FFF2-40B4-BE49-F238E27FC236}">
              <a16:creationId xmlns:a16="http://schemas.microsoft.com/office/drawing/2014/main" id="{F71AE35F-E37A-438A-960F-DF665CCF5CB8}"/>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05" name="TextBox 1104">
          <a:extLst>
            <a:ext uri="{FF2B5EF4-FFF2-40B4-BE49-F238E27FC236}">
              <a16:creationId xmlns:a16="http://schemas.microsoft.com/office/drawing/2014/main" id="{1301F069-21C8-4ACB-9B39-46CDAE7DD5A9}"/>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06" name="TextBox 1105">
          <a:extLst>
            <a:ext uri="{FF2B5EF4-FFF2-40B4-BE49-F238E27FC236}">
              <a16:creationId xmlns:a16="http://schemas.microsoft.com/office/drawing/2014/main" id="{97E55A51-FFC3-4FB7-B5C5-2E0029491AAD}"/>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07" name="TextBox 1106">
          <a:extLst>
            <a:ext uri="{FF2B5EF4-FFF2-40B4-BE49-F238E27FC236}">
              <a16:creationId xmlns:a16="http://schemas.microsoft.com/office/drawing/2014/main" id="{68F6E101-352F-453E-861D-B237D75CA031}"/>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08" name="TextBox 1107">
          <a:extLst>
            <a:ext uri="{FF2B5EF4-FFF2-40B4-BE49-F238E27FC236}">
              <a16:creationId xmlns:a16="http://schemas.microsoft.com/office/drawing/2014/main" id="{30F90851-6734-411F-A93A-80E926716D4B}"/>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09" name="TextBox 1108">
          <a:extLst>
            <a:ext uri="{FF2B5EF4-FFF2-40B4-BE49-F238E27FC236}">
              <a16:creationId xmlns:a16="http://schemas.microsoft.com/office/drawing/2014/main" id="{2A49640A-C79F-4720-97F2-FB965873ADA5}"/>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10" name="TextBox 1109">
          <a:extLst>
            <a:ext uri="{FF2B5EF4-FFF2-40B4-BE49-F238E27FC236}">
              <a16:creationId xmlns:a16="http://schemas.microsoft.com/office/drawing/2014/main" id="{F0DA08F2-5B44-44EE-9E74-F2B8D81D27ED}"/>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11" name="TextBox 1110">
          <a:extLst>
            <a:ext uri="{FF2B5EF4-FFF2-40B4-BE49-F238E27FC236}">
              <a16:creationId xmlns:a16="http://schemas.microsoft.com/office/drawing/2014/main" id="{E4FF0869-50EE-40EB-8B0D-20ECF99A327A}"/>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12" name="TextBox 1111">
          <a:extLst>
            <a:ext uri="{FF2B5EF4-FFF2-40B4-BE49-F238E27FC236}">
              <a16:creationId xmlns:a16="http://schemas.microsoft.com/office/drawing/2014/main" id="{F7B00BDF-8589-478C-87DE-3A5416F91BDA}"/>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13" name="TextBox 1112">
          <a:extLst>
            <a:ext uri="{FF2B5EF4-FFF2-40B4-BE49-F238E27FC236}">
              <a16:creationId xmlns:a16="http://schemas.microsoft.com/office/drawing/2014/main" id="{E379D285-3D84-4119-A00B-EB2435C18CF2}"/>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14" name="TextBox 1113">
          <a:extLst>
            <a:ext uri="{FF2B5EF4-FFF2-40B4-BE49-F238E27FC236}">
              <a16:creationId xmlns:a16="http://schemas.microsoft.com/office/drawing/2014/main" id="{BF0F051A-69EF-4E36-81C3-6630A058BADA}"/>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15" name="TextBox 1114">
          <a:extLst>
            <a:ext uri="{FF2B5EF4-FFF2-40B4-BE49-F238E27FC236}">
              <a16:creationId xmlns:a16="http://schemas.microsoft.com/office/drawing/2014/main" id="{1104107E-815B-44E0-85F2-F51872220EAB}"/>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16" name="TextBox 1115">
          <a:extLst>
            <a:ext uri="{FF2B5EF4-FFF2-40B4-BE49-F238E27FC236}">
              <a16:creationId xmlns:a16="http://schemas.microsoft.com/office/drawing/2014/main" id="{51EA0C4F-646D-41C8-9259-B4C0F099DB73}"/>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17" name="TextBox 1116">
          <a:extLst>
            <a:ext uri="{FF2B5EF4-FFF2-40B4-BE49-F238E27FC236}">
              <a16:creationId xmlns:a16="http://schemas.microsoft.com/office/drawing/2014/main" id="{3EE4266B-7B75-44C6-A454-F6B0192D4DF6}"/>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9391" cy="272991"/>
    <xdr:sp macro="" textlink="">
      <xdr:nvSpPr>
        <xdr:cNvPr id="1118" name="TextBox 1117">
          <a:extLst>
            <a:ext uri="{FF2B5EF4-FFF2-40B4-BE49-F238E27FC236}">
              <a16:creationId xmlns:a16="http://schemas.microsoft.com/office/drawing/2014/main" id="{37EA600D-5CA8-4955-AF7F-6FD024C04CE3}"/>
            </a:ext>
          </a:extLst>
        </xdr:cNvPr>
        <xdr:cNvSpPr txBox="1"/>
      </xdr:nvSpPr>
      <xdr:spPr>
        <a:xfrm>
          <a:off x="5251450" y="47682150"/>
          <a:ext cx="199391" cy="27299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9391" cy="272991"/>
    <xdr:sp macro="" textlink="">
      <xdr:nvSpPr>
        <xdr:cNvPr id="1119" name="TextBox 1118">
          <a:extLst>
            <a:ext uri="{FF2B5EF4-FFF2-40B4-BE49-F238E27FC236}">
              <a16:creationId xmlns:a16="http://schemas.microsoft.com/office/drawing/2014/main" id="{E12D4E62-EFA3-4777-8872-F6369BD95AB4}"/>
            </a:ext>
          </a:extLst>
        </xdr:cNvPr>
        <xdr:cNvSpPr txBox="1"/>
      </xdr:nvSpPr>
      <xdr:spPr>
        <a:xfrm>
          <a:off x="5251450" y="47682150"/>
          <a:ext cx="199391" cy="27299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9391" cy="272991"/>
    <xdr:sp macro="" textlink="">
      <xdr:nvSpPr>
        <xdr:cNvPr id="1120" name="TextBox 1119">
          <a:extLst>
            <a:ext uri="{FF2B5EF4-FFF2-40B4-BE49-F238E27FC236}">
              <a16:creationId xmlns:a16="http://schemas.microsoft.com/office/drawing/2014/main" id="{650F1D12-27F6-4467-A98B-73DEF35D07C5}"/>
            </a:ext>
          </a:extLst>
        </xdr:cNvPr>
        <xdr:cNvSpPr txBox="1"/>
      </xdr:nvSpPr>
      <xdr:spPr>
        <a:xfrm>
          <a:off x="5251450" y="47682150"/>
          <a:ext cx="199391" cy="27299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9391" cy="272991"/>
    <xdr:sp macro="" textlink="">
      <xdr:nvSpPr>
        <xdr:cNvPr id="1121" name="TextBox 1120">
          <a:extLst>
            <a:ext uri="{FF2B5EF4-FFF2-40B4-BE49-F238E27FC236}">
              <a16:creationId xmlns:a16="http://schemas.microsoft.com/office/drawing/2014/main" id="{DE99530E-7B12-491F-AD72-673AA2C7A5F2}"/>
            </a:ext>
          </a:extLst>
        </xdr:cNvPr>
        <xdr:cNvSpPr txBox="1"/>
      </xdr:nvSpPr>
      <xdr:spPr>
        <a:xfrm>
          <a:off x="5251450" y="47682150"/>
          <a:ext cx="199391" cy="27299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8500"/>
    <xdr:sp macro="" textlink="">
      <xdr:nvSpPr>
        <xdr:cNvPr id="1122" name="TextBox 1121">
          <a:extLst>
            <a:ext uri="{FF2B5EF4-FFF2-40B4-BE49-F238E27FC236}">
              <a16:creationId xmlns:a16="http://schemas.microsoft.com/office/drawing/2014/main" id="{B26CA857-FA30-4A86-B84B-E7C92E7A6C7E}"/>
            </a:ext>
          </a:extLst>
        </xdr:cNvPr>
        <xdr:cNvSpPr txBox="1"/>
      </xdr:nvSpPr>
      <xdr:spPr>
        <a:xfrm>
          <a:off x="5251450" y="47682150"/>
          <a:ext cx="196869" cy="2785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8500"/>
    <xdr:sp macro="" textlink="">
      <xdr:nvSpPr>
        <xdr:cNvPr id="1123" name="TextBox 1122">
          <a:extLst>
            <a:ext uri="{FF2B5EF4-FFF2-40B4-BE49-F238E27FC236}">
              <a16:creationId xmlns:a16="http://schemas.microsoft.com/office/drawing/2014/main" id="{2937FB40-9094-4EB3-9387-D1E07AC38B67}"/>
            </a:ext>
          </a:extLst>
        </xdr:cNvPr>
        <xdr:cNvSpPr txBox="1"/>
      </xdr:nvSpPr>
      <xdr:spPr>
        <a:xfrm>
          <a:off x="5251450" y="47682150"/>
          <a:ext cx="196869" cy="2785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8500"/>
    <xdr:sp macro="" textlink="">
      <xdr:nvSpPr>
        <xdr:cNvPr id="1124" name="TextBox 1123">
          <a:extLst>
            <a:ext uri="{FF2B5EF4-FFF2-40B4-BE49-F238E27FC236}">
              <a16:creationId xmlns:a16="http://schemas.microsoft.com/office/drawing/2014/main" id="{0A146F62-B0E9-4251-984D-283478EAC444}"/>
            </a:ext>
          </a:extLst>
        </xdr:cNvPr>
        <xdr:cNvSpPr txBox="1"/>
      </xdr:nvSpPr>
      <xdr:spPr>
        <a:xfrm>
          <a:off x="5251450" y="47682150"/>
          <a:ext cx="196869" cy="2785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105</xdr:row>
      <xdr:rowOff>0</xdr:rowOff>
    </xdr:from>
    <xdr:ext cx="196869" cy="278500"/>
    <xdr:sp macro="" textlink="">
      <xdr:nvSpPr>
        <xdr:cNvPr id="1125" name="TextBox 1124">
          <a:extLst>
            <a:ext uri="{FF2B5EF4-FFF2-40B4-BE49-F238E27FC236}">
              <a16:creationId xmlns:a16="http://schemas.microsoft.com/office/drawing/2014/main" id="{7E1C00D2-8857-49E4-ACDB-410B03BBE814}"/>
            </a:ext>
          </a:extLst>
        </xdr:cNvPr>
        <xdr:cNvSpPr txBox="1"/>
      </xdr:nvSpPr>
      <xdr:spPr>
        <a:xfrm>
          <a:off x="5251450" y="47682150"/>
          <a:ext cx="196869" cy="2785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9391" cy="283101"/>
    <xdr:sp macro="" textlink="">
      <xdr:nvSpPr>
        <xdr:cNvPr id="1126" name="TextBox 1125">
          <a:extLst>
            <a:ext uri="{FF2B5EF4-FFF2-40B4-BE49-F238E27FC236}">
              <a16:creationId xmlns:a16="http://schemas.microsoft.com/office/drawing/2014/main" id="{DED6815E-E57A-443C-8928-332DAC11BCE7}"/>
            </a:ext>
          </a:extLst>
        </xdr:cNvPr>
        <xdr:cNvSpPr txBox="1"/>
      </xdr:nvSpPr>
      <xdr:spPr>
        <a:xfrm>
          <a:off x="5251450" y="503491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9391" cy="283101"/>
    <xdr:sp macro="" textlink="">
      <xdr:nvSpPr>
        <xdr:cNvPr id="1127" name="TextBox 1126">
          <a:extLst>
            <a:ext uri="{FF2B5EF4-FFF2-40B4-BE49-F238E27FC236}">
              <a16:creationId xmlns:a16="http://schemas.microsoft.com/office/drawing/2014/main" id="{2856EB53-6DA7-4205-B366-2A6E0BCCD9BC}"/>
            </a:ext>
          </a:extLst>
        </xdr:cNvPr>
        <xdr:cNvSpPr txBox="1"/>
      </xdr:nvSpPr>
      <xdr:spPr>
        <a:xfrm>
          <a:off x="5251450" y="503491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9391" cy="283101"/>
    <xdr:sp macro="" textlink="">
      <xdr:nvSpPr>
        <xdr:cNvPr id="1128" name="TextBox 1127">
          <a:extLst>
            <a:ext uri="{FF2B5EF4-FFF2-40B4-BE49-F238E27FC236}">
              <a16:creationId xmlns:a16="http://schemas.microsoft.com/office/drawing/2014/main" id="{11D2347F-817F-4FC5-96F9-11E0C409E3EE}"/>
            </a:ext>
          </a:extLst>
        </xdr:cNvPr>
        <xdr:cNvSpPr txBox="1"/>
      </xdr:nvSpPr>
      <xdr:spPr>
        <a:xfrm>
          <a:off x="5251450" y="503491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9391" cy="283101"/>
    <xdr:sp macro="" textlink="">
      <xdr:nvSpPr>
        <xdr:cNvPr id="1129" name="TextBox 1128">
          <a:extLst>
            <a:ext uri="{FF2B5EF4-FFF2-40B4-BE49-F238E27FC236}">
              <a16:creationId xmlns:a16="http://schemas.microsoft.com/office/drawing/2014/main" id="{190B22C4-B697-4A20-8F70-35A9EDD26F05}"/>
            </a:ext>
          </a:extLst>
        </xdr:cNvPr>
        <xdr:cNvSpPr txBox="1"/>
      </xdr:nvSpPr>
      <xdr:spPr>
        <a:xfrm>
          <a:off x="5251450" y="503491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6869" cy="288387"/>
    <xdr:sp macro="" textlink="">
      <xdr:nvSpPr>
        <xdr:cNvPr id="1130" name="TextBox 1129">
          <a:extLst>
            <a:ext uri="{FF2B5EF4-FFF2-40B4-BE49-F238E27FC236}">
              <a16:creationId xmlns:a16="http://schemas.microsoft.com/office/drawing/2014/main" id="{031EF511-A46D-4730-884D-B325145BC236}"/>
            </a:ext>
          </a:extLst>
        </xdr:cNvPr>
        <xdr:cNvSpPr txBox="1"/>
      </xdr:nvSpPr>
      <xdr:spPr>
        <a:xfrm>
          <a:off x="5251450" y="5034915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6869" cy="288387"/>
    <xdr:sp macro="" textlink="">
      <xdr:nvSpPr>
        <xdr:cNvPr id="1131" name="TextBox 1130">
          <a:extLst>
            <a:ext uri="{FF2B5EF4-FFF2-40B4-BE49-F238E27FC236}">
              <a16:creationId xmlns:a16="http://schemas.microsoft.com/office/drawing/2014/main" id="{3A6A72A6-05FE-4459-9C2A-7F3B4D1926D8}"/>
            </a:ext>
          </a:extLst>
        </xdr:cNvPr>
        <xdr:cNvSpPr txBox="1"/>
      </xdr:nvSpPr>
      <xdr:spPr>
        <a:xfrm>
          <a:off x="5251450" y="5034915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6869" cy="288387"/>
    <xdr:sp macro="" textlink="">
      <xdr:nvSpPr>
        <xdr:cNvPr id="1132" name="TextBox 1131">
          <a:extLst>
            <a:ext uri="{FF2B5EF4-FFF2-40B4-BE49-F238E27FC236}">
              <a16:creationId xmlns:a16="http://schemas.microsoft.com/office/drawing/2014/main" id="{93516002-6BC0-4CE3-B547-EB697E1486C5}"/>
            </a:ext>
          </a:extLst>
        </xdr:cNvPr>
        <xdr:cNvSpPr txBox="1"/>
      </xdr:nvSpPr>
      <xdr:spPr>
        <a:xfrm>
          <a:off x="5251450" y="5034915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107</xdr:row>
      <xdr:rowOff>0</xdr:rowOff>
    </xdr:from>
    <xdr:ext cx="196869" cy="288387"/>
    <xdr:sp macro="" textlink="">
      <xdr:nvSpPr>
        <xdr:cNvPr id="1133" name="TextBox 1132">
          <a:extLst>
            <a:ext uri="{FF2B5EF4-FFF2-40B4-BE49-F238E27FC236}">
              <a16:creationId xmlns:a16="http://schemas.microsoft.com/office/drawing/2014/main" id="{3E164F7C-8A67-4448-9ECB-CFD080F5213C}"/>
            </a:ext>
          </a:extLst>
        </xdr:cNvPr>
        <xdr:cNvSpPr txBox="1"/>
      </xdr:nvSpPr>
      <xdr:spPr>
        <a:xfrm>
          <a:off x="5251450" y="5034915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134" name="TextBox 1133">
          <a:extLst>
            <a:ext uri="{FF2B5EF4-FFF2-40B4-BE49-F238E27FC236}">
              <a16:creationId xmlns:a16="http://schemas.microsoft.com/office/drawing/2014/main" id="{CF93565A-9C46-4991-A88B-F1576ADD0B7D}"/>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135" name="TextBox 1134">
          <a:extLst>
            <a:ext uri="{FF2B5EF4-FFF2-40B4-BE49-F238E27FC236}">
              <a16:creationId xmlns:a16="http://schemas.microsoft.com/office/drawing/2014/main" id="{713A8F57-2FE1-4790-8B7C-F657C65B9681}"/>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136" name="TextBox 1135">
          <a:extLst>
            <a:ext uri="{FF2B5EF4-FFF2-40B4-BE49-F238E27FC236}">
              <a16:creationId xmlns:a16="http://schemas.microsoft.com/office/drawing/2014/main" id="{FEF402F6-014A-43AC-82E6-8AC6513E8F7D}"/>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137" name="TextBox 1136">
          <a:extLst>
            <a:ext uri="{FF2B5EF4-FFF2-40B4-BE49-F238E27FC236}">
              <a16:creationId xmlns:a16="http://schemas.microsoft.com/office/drawing/2014/main" id="{A0ACFD1B-6AC9-4DFD-B080-8DBDAAF3FFA8}"/>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138" name="TextBox 1137">
          <a:extLst>
            <a:ext uri="{FF2B5EF4-FFF2-40B4-BE49-F238E27FC236}">
              <a16:creationId xmlns:a16="http://schemas.microsoft.com/office/drawing/2014/main" id="{56674785-B79D-48AB-A2B1-DA6A374672CE}"/>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139" name="TextBox 1138">
          <a:extLst>
            <a:ext uri="{FF2B5EF4-FFF2-40B4-BE49-F238E27FC236}">
              <a16:creationId xmlns:a16="http://schemas.microsoft.com/office/drawing/2014/main" id="{35D64B01-4A1A-43DD-9898-F542D21836BC}"/>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140" name="TextBox 1139">
          <a:extLst>
            <a:ext uri="{FF2B5EF4-FFF2-40B4-BE49-F238E27FC236}">
              <a16:creationId xmlns:a16="http://schemas.microsoft.com/office/drawing/2014/main" id="{DB981A04-9EED-4943-8743-3E966A0011D3}"/>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141" name="TextBox 1140">
          <a:extLst>
            <a:ext uri="{FF2B5EF4-FFF2-40B4-BE49-F238E27FC236}">
              <a16:creationId xmlns:a16="http://schemas.microsoft.com/office/drawing/2014/main" id="{2D2704F6-B2CD-4F08-9500-E44E4869BDE6}"/>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142" name="TextBox 1141">
          <a:extLst>
            <a:ext uri="{FF2B5EF4-FFF2-40B4-BE49-F238E27FC236}">
              <a16:creationId xmlns:a16="http://schemas.microsoft.com/office/drawing/2014/main" id="{BA7A0944-0D83-4761-9DFF-7F934DEB3286}"/>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143" name="TextBox 1142">
          <a:extLst>
            <a:ext uri="{FF2B5EF4-FFF2-40B4-BE49-F238E27FC236}">
              <a16:creationId xmlns:a16="http://schemas.microsoft.com/office/drawing/2014/main" id="{04D5FB2D-1ADD-44BB-87AE-C955E8180BFE}"/>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144" name="TextBox 1143">
          <a:extLst>
            <a:ext uri="{FF2B5EF4-FFF2-40B4-BE49-F238E27FC236}">
              <a16:creationId xmlns:a16="http://schemas.microsoft.com/office/drawing/2014/main" id="{88BF4BE1-0248-47C3-9814-2FA83F050B31}"/>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9391" cy="284572"/>
    <xdr:sp macro="" textlink="">
      <xdr:nvSpPr>
        <xdr:cNvPr id="1145" name="TextBox 1144">
          <a:extLst>
            <a:ext uri="{FF2B5EF4-FFF2-40B4-BE49-F238E27FC236}">
              <a16:creationId xmlns:a16="http://schemas.microsoft.com/office/drawing/2014/main" id="{2E13E57C-5A84-4393-A70B-8303F4558334}"/>
            </a:ext>
          </a:extLst>
        </xdr:cNvPr>
        <xdr:cNvSpPr txBox="1"/>
      </xdr:nvSpPr>
      <xdr:spPr>
        <a:xfrm>
          <a:off x="5251450" y="50533300"/>
          <a:ext cx="199391" cy="28457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146" name="TextBox 1145">
          <a:extLst>
            <a:ext uri="{FF2B5EF4-FFF2-40B4-BE49-F238E27FC236}">
              <a16:creationId xmlns:a16="http://schemas.microsoft.com/office/drawing/2014/main" id="{7A4D078C-DE2C-43DA-BCBD-F27FF91F6408}"/>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147" name="TextBox 1146">
          <a:extLst>
            <a:ext uri="{FF2B5EF4-FFF2-40B4-BE49-F238E27FC236}">
              <a16:creationId xmlns:a16="http://schemas.microsoft.com/office/drawing/2014/main" id="{5735E2E6-BA87-4212-ADDF-DC9EBE77340E}"/>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148" name="TextBox 1147">
          <a:extLst>
            <a:ext uri="{FF2B5EF4-FFF2-40B4-BE49-F238E27FC236}">
              <a16:creationId xmlns:a16="http://schemas.microsoft.com/office/drawing/2014/main" id="{BDE87A32-6432-4DC3-AB9F-574FA591B310}"/>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108</xdr:row>
      <xdr:rowOff>0</xdr:rowOff>
    </xdr:from>
    <xdr:ext cx="196869" cy="288387"/>
    <xdr:sp macro="" textlink="">
      <xdr:nvSpPr>
        <xdr:cNvPr id="1149" name="TextBox 1148">
          <a:extLst>
            <a:ext uri="{FF2B5EF4-FFF2-40B4-BE49-F238E27FC236}">
              <a16:creationId xmlns:a16="http://schemas.microsoft.com/office/drawing/2014/main" id="{A8AC02A4-6284-4526-92C6-0D3D73A3FF5D}"/>
            </a:ext>
          </a:extLst>
        </xdr:cNvPr>
        <xdr:cNvSpPr txBox="1"/>
      </xdr:nvSpPr>
      <xdr:spPr>
        <a:xfrm>
          <a:off x="5251450" y="50533300"/>
          <a:ext cx="196869" cy="28838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50" name="TextBox 1149">
          <a:extLst>
            <a:ext uri="{FF2B5EF4-FFF2-40B4-BE49-F238E27FC236}">
              <a16:creationId xmlns:a16="http://schemas.microsoft.com/office/drawing/2014/main" id="{1AB10147-CAC2-4F9B-B1A8-A263A51410E4}"/>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51" name="TextBox 1150">
          <a:extLst>
            <a:ext uri="{FF2B5EF4-FFF2-40B4-BE49-F238E27FC236}">
              <a16:creationId xmlns:a16="http://schemas.microsoft.com/office/drawing/2014/main" id="{B64A6FBB-B376-4ADF-9B6C-54848F712A7D}"/>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52" name="TextBox 1151">
          <a:extLst>
            <a:ext uri="{FF2B5EF4-FFF2-40B4-BE49-F238E27FC236}">
              <a16:creationId xmlns:a16="http://schemas.microsoft.com/office/drawing/2014/main" id="{E3C82E43-0A38-452A-A497-7D108EC23240}"/>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53" name="TextBox 1152">
          <a:extLst>
            <a:ext uri="{FF2B5EF4-FFF2-40B4-BE49-F238E27FC236}">
              <a16:creationId xmlns:a16="http://schemas.microsoft.com/office/drawing/2014/main" id="{AFE2873C-AA4C-481A-8231-6168CAA12593}"/>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54" name="TextBox 1153">
          <a:extLst>
            <a:ext uri="{FF2B5EF4-FFF2-40B4-BE49-F238E27FC236}">
              <a16:creationId xmlns:a16="http://schemas.microsoft.com/office/drawing/2014/main" id="{D9EBCFE8-86CE-4F9F-A334-C34D0843DF9F}"/>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55" name="TextBox 1154">
          <a:extLst>
            <a:ext uri="{FF2B5EF4-FFF2-40B4-BE49-F238E27FC236}">
              <a16:creationId xmlns:a16="http://schemas.microsoft.com/office/drawing/2014/main" id="{713504D4-29C7-4176-8194-9FC25C1188E8}"/>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56" name="TextBox 1155">
          <a:extLst>
            <a:ext uri="{FF2B5EF4-FFF2-40B4-BE49-F238E27FC236}">
              <a16:creationId xmlns:a16="http://schemas.microsoft.com/office/drawing/2014/main" id="{0A261E70-94B2-4F37-BF97-72B6CDD227C4}"/>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57" name="TextBox 1156">
          <a:extLst>
            <a:ext uri="{FF2B5EF4-FFF2-40B4-BE49-F238E27FC236}">
              <a16:creationId xmlns:a16="http://schemas.microsoft.com/office/drawing/2014/main" id="{257274D3-0FE9-4C76-B244-6EC0B0243AF7}"/>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58" name="TextBox 1157">
          <a:extLst>
            <a:ext uri="{FF2B5EF4-FFF2-40B4-BE49-F238E27FC236}">
              <a16:creationId xmlns:a16="http://schemas.microsoft.com/office/drawing/2014/main" id="{EEBDC25E-D784-4DAA-8435-88851BB5DE92}"/>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59" name="TextBox 1158">
          <a:extLst>
            <a:ext uri="{FF2B5EF4-FFF2-40B4-BE49-F238E27FC236}">
              <a16:creationId xmlns:a16="http://schemas.microsoft.com/office/drawing/2014/main" id="{785CB406-01D6-4D2A-8362-B3EC2BDCB0ED}"/>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60" name="TextBox 1159">
          <a:extLst>
            <a:ext uri="{FF2B5EF4-FFF2-40B4-BE49-F238E27FC236}">
              <a16:creationId xmlns:a16="http://schemas.microsoft.com/office/drawing/2014/main" id="{A9224BCF-5ADB-4264-878E-1E16C30C5237}"/>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9391" cy="283101"/>
    <xdr:sp macro="" textlink="">
      <xdr:nvSpPr>
        <xdr:cNvPr id="1161" name="TextBox 1160">
          <a:extLst>
            <a:ext uri="{FF2B5EF4-FFF2-40B4-BE49-F238E27FC236}">
              <a16:creationId xmlns:a16="http://schemas.microsoft.com/office/drawing/2014/main" id="{3C770C9D-8347-42E9-8FC9-AA24B95CCE37}"/>
            </a:ext>
          </a:extLst>
        </xdr:cNvPr>
        <xdr:cNvSpPr txBox="1"/>
      </xdr:nvSpPr>
      <xdr:spPr>
        <a:xfrm>
          <a:off x="5251450" y="50717450"/>
          <a:ext cx="199391" cy="28310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62" name="TextBox 1161">
          <a:extLst>
            <a:ext uri="{FF2B5EF4-FFF2-40B4-BE49-F238E27FC236}">
              <a16:creationId xmlns:a16="http://schemas.microsoft.com/office/drawing/2014/main" id="{428225BA-CA41-4427-995F-8BD12DFFA251}"/>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63" name="TextBox 1162">
          <a:extLst>
            <a:ext uri="{FF2B5EF4-FFF2-40B4-BE49-F238E27FC236}">
              <a16:creationId xmlns:a16="http://schemas.microsoft.com/office/drawing/2014/main" id="{49C35357-28A7-44C1-A9A7-19DD4C602B61}"/>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64" name="TextBox 1163">
          <a:extLst>
            <a:ext uri="{FF2B5EF4-FFF2-40B4-BE49-F238E27FC236}">
              <a16:creationId xmlns:a16="http://schemas.microsoft.com/office/drawing/2014/main" id="{653BBD3F-A0ED-43FA-A176-7B16FB104DE1}"/>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109</xdr:row>
      <xdr:rowOff>0</xdr:rowOff>
    </xdr:from>
    <xdr:ext cx="196869" cy="280593"/>
    <xdr:sp macro="" textlink="">
      <xdr:nvSpPr>
        <xdr:cNvPr id="1165" name="TextBox 1164">
          <a:extLst>
            <a:ext uri="{FF2B5EF4-FFF2-40B4-BE49-F238E27FC236}">
              <a16:creationId xmlns:a16="http://schemas.microsoft.com/office/drawing/2014/main" id="{00AB61CB-80D0-4B53-9015-0F2FF85204E7}"/>
            </a:ext>
          </a:extLst>
        </xdr:cNvPr>
        <xdr:cNvSpPr txBox="1"/>
      </xdr:nvSpPr>
      <xdr:spPr>
        <a:xfrm>
          <a:off x="5251450" y="50717450"/>
          <a:ext cx="196869" cy="28059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66" name="TextBox 1165">
          <a:extLst>
            <a:ext uri="{FF2B5EF4-FFF2-40B4-BE49-F238E27FC236}">
              <a16:creationId xmlns:a16="http://schemas.microsoft.com/office/drawing/2014/main" id="{04D373EF-1DFB-4588-82E9-889AC55C9676}"/>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67" name="TextBox 1166">
          <a:extLst>
            <a:ext uri="{FF2B5EF4-FFF2-40B4-BE49-F238E27FC236}">
              <a16:creationId xmlns:a16="http://schemas.microsoft.com/office/drawing/2014/main" id="{43BA8662-A5D5-4523-B9E4-B90921A56000}"/>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68" name="TextBox 1167">
          <a:extLst>
            <a:ext uri="{FF2B5EF4-FFF2-40B4-BE49-F238E27FC236}">
              <a16:creationId xmlns:a16="http://schemas.microsoft.com/office/drawing/2014/main" id="{C2316C1D-C58B-496C-A8F1-F4C88B97F3D0}"/>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69" name="TextBox 1168">
          <a:extLst>
            <a:ext uri="{FF2B5EF4-FFF2-40B4-BE49-F238E27FC236}">
              <a16:creationId xmlns:a16="http://schemas.microsoft.com/office/drawing/2014/main" id="{04BF4B2C-75FB-411A-917D-CB4723740056}"/>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70" name="TextBox 1169">
          <a:extLst>
            <a:ext uri="{FF2B5EF4-FFF2-40B4-BE49-F238E27FC236}">
              <a16:creationId xmlns:a16="http://schemas.microsoft.com/office/drawing/2014/main" id="{CEEE145B-F2F1-40BD-AD26-D5F01366063A}"/>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71" name="TextBox 1170">
          <a:extLst>
            <a:ext uri="{FF2B5EF4-FFF2-40B4-BE49-F238E27FC236}">
              <a16:creationId xmlns:a16="http://schemas.microsoft.com/office/drawing/2014/main" id="{9C7AA8B2-4CBA-4CC3-AFCE-5BBE127724A3}"/>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72" name="TextBox 1171">
          <a:extLst>
            <a:ext uri="{FF2B5EF4-FFF2-40B4-BE49-F238E27FC236}">
              <a16:creationId xmlns:a16="http://schemas.microsoft.com/office/drawing/2014/main" id="{B6FD9DD2-EE24-4109-A415-A9C4761D68E6}"/>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73" name="TextBox 1172">
          <a:extLst>
            <a:ext uri="{FF2B5EF4-FFF2-40B4-BE49-F238E27FC236}">
              <a16:creationId xmlns:a16="http://schemas.microsoft.com/office/drawing/2014/main" id="{62057E9C-AC3C-49E8-B0C9-F73B47288728}"/>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74" name="TextBox 1173">
          <a:extLst>
            <a:ext uri="{FF2B5EF4-FFF2-40B4-BE49-F238E27FC236}">
              <a16:creationId xmlns:a16="http://schemas.microsoft.com/office/drawing/2014/main" id="{C2564AAF-EAD3-43BA-90B6-6FE91727D5E8}"/>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75" name="TextBox 1174">
          <a:extLst>
            <a:ext uri="{FF2B5EF4-FFF2-40B4-BE49-F238E27FC236}">
              <a16:creationId xmlns:a16="http://schemas.microsoft.com/office/drawing/2014/main" id="{99E9DA80-0F64-42C9-B230-B02257EE64E8}"/>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76" name="TextBox 1175">
          <a:extLst>
            <a:ext uri="{FF2B5EF4-FFF2-40B4-BE49-F238E27FC236}">
              <a16:creationId xmlns:a16="http://schemas.microsoft.com/office/drawing/2014/main" id="{A2F6BC8C-D8CB-454B-94D5-65221286A6C4}"/>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77" name="TextBox 1176">
          <a:extLst>
            <a:ext uri="{FF2B5EF4-FFF2-40B4-BE49-F238E27FC236}">
              <a16:creationId xmlns:a16="http://schemas.microsoft.com/office/drawing/2014/main" id="{AE502F07-7E68-469A-82A6-2BB17A79B83A}"/>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78" name="TextBox 1177">
          <a:extLst>
            <a:ext uri="{FF2B5EF4-FFF2-40B4-BE49-F238E27FC236}">
              <a16:creationId xmlns:a16="http://schemas.microsoft.com/office/drawing/2014/main" id="{72C1AE13-5E8E-400F-B2CE-5D86EF79FEF6}"/>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79" name="TextBox 1178">
          <a:extLst>
            <a:ext uri="{FF2B5EF4-FFF2-40B4-BE49-F238E27FC236}">
              <a16:creationId xmlns:a16="http://schemas.microsoft.com/office/drawing/2014/main" id="{EFDF4098-CDF1-475B-AC2F-C9759CEB1A6C}"/>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80" name="TextBox 1179">
          <a:extLst>
            <a:ext uri="{FF2B5EF4-FFF2-40B4-BE49-F238E27FC236}">
              <a16:creationId xmlns:a16="http://schemas.microsoft.com/office/drawing/2014/main" id="{311503F6-8B30-4FE1-BE89-B32F2BAD2372}"/>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81" name="TextBox 1180">
          <a:extLst>
            <a:ext uri="{FF2B5EF4-FFF2-40B4-BE49-F238E27FC236}">
              <a16:creationId xmlns:a16="http://schemas.microsoft.com/office/drawing/2014/main" id="{824C051D-D445-4995-A9A2-84D12A3D0257}"/>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82" name="TextBox 1181">
          <a:extLst>
            <a:ext uri="{FF2B5EF4-FFF2-40B4-BE49-F238E27FC236}">
              <a16:creationId xmlns:a16="http://schemas.microsoft.com/office/drawing/2014/main" id="{1D6CF092-6835-4A68-AB5A-CBE526D2A436}"/>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83" name="TextBox 1182">
          <a:extLst>
            <a:ext uri="{FF2B5EF4-FFF2-40B4-BE49-F238E27FC236}">
              <a16:creationId xmlns:a16="http://schemas.microsoft.com/office/drawing/2014/main" id="{FC1D085A-4C23-4DC8-8C41-5AC82F66C2AC}"/>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84" name="TextBox 1183">
          <a:extLst>
            <a:ext uri="{FF2B5EF4-FFF2-40B4-BE49-F238E27FC236}">
              <a16:creationId xmlns:a16="http://schemas.microsoft.com/office/drawing/2014/main" id="{EA65E8EA-9F72-4FB1-A3A1-9DAA0B14A280}"/>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85" name="TextBox 1184">
          <a:extLst>
            <a:ext uri="{FF2B5EF4-FFF2-40B4-BE49-F238E27FC236}">
              <a16:creationId xmlns:a16="http://schemas.microsoft.com/office/drawing/2014/main" id="{3A4CC3A5-5179-44EB-AEF3-0B1BAA72E1D4}"/>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86" name="TextBox 1185">
          <a:extLst>
            <a:ext uri="{FF2B5EF4-FFF2-40B4-BE49-F238E27FC236}">
              <a16:creationId xmlns:a16="http://schemas.microsoft.com/office/drawing/2014/main" id="{39596D40-4516-4E67-B9B1-47F49485A784}"/>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87" name="TextBox 1186">
          <a:extLst>
            <a:ext uri="{FF2B5EF4-FFF2-40B4-BE49-F238E27FC236}">
              <a16:creationId xmlns:a16="http://schemas.microsoft.com/office/drawing/2014/main" id="{D21DB93C-B708-4D9A-8A12-D4B479081E34}"/>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88" name="TextBox 1187">
          <a:extLst>
            <a:ext uri="{FF2B5EF4-FFF2-40B4-BE49-F238E27FC236}">
              <a16:creationId xmlns:a16="http://schemas.microsoft.com/office/drawing/2014/main" id="{83F533BA-66EA-4453-8140-A5CB63BDC95D}"/>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89" name="TextBox 1188">
          <a:extLst>
            <a:ext uri="{FF2B5EF4-FFF2-40B4-BE49-F238E27FC236}">
              <a16:creationId xmlns:a16="http://schemas.microsoft.com/office/drawing/2014/main" id="{DE8F4241-C7F1-43B6-A7D7-9615FA1B5CE4}"/>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90" name="TextBox 1189">
          <a:extLst>
            <a:ext uri="{FF2B5EF4-FFF2-40B4-BE49-F238E27FC236}">
              <a16:creationId xmlns:a16="http://schemas.microsoft.com/office/drawing/2014/main" id="{4FC70F51-B850-4B2C-B212-D6E8C47F9E26}"/>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91" name="TextBox 1190">
          <a:extLst>
            <a:ext uri="{FF2B5EF4-FFF2-40B4-BE49-F238E27FC236}">
              <a16:creationId xmlns:a16="http://schemas.microsoft.com/office/drawing/2014/main" id="{86BB674B-D5D4-4924-A600-368E9C8885E9}"/>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92" name="TextBox 1191">
          <a:extLst>
            <a:ext uri="{FF2B5EF4-FFF2-40B4-BE49-F238E27FC236}">
              <a16:creationId xmlns:a16="http://schemas.microsoft.com/office/drawing/2014/main" id="{9C90DEEE-0DB4-41FA-B3A3-BB65A2851945}"/>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84731" cy="264560"/>
    <xdr:sp macro="" textlink="">
      <xdr:nvSpPr>
        <xdr:cNvPr id="1193" name="TextBox 1192">
          <a:extLst>
            <a:ext uri="{FF2B5EF4-FFF2-40B4-BE49-F238E27FC236}">
              <a16:creationId xmlns:a16="http://schemas.microsoft.com/office/drawing/2014/main" id="{BAAF20E8-740D-4EE0-938C-FD77B5F89DC1}"/>
            </a:ext>
          </a:extLst>
        </xdr:cNvPr>
        <xdr:cNvSpPr txBox="1"/>
      </xdr:nvSpPr>
      <xdr:spPr>
        <a:xfrm>
          <a:off x="5251450"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94" name="TextBox 1193">
          <a:extLst>
            <a:ext uri="{FF2B5EF4-FFF2-40B4-BE49-F238E27FC236}">
              <a16:creationId xmlns:a16="http://schemas.microsoft.com/office/drawing/2014/main" id="{A92BF1A8-3B85-471D-9C78-9C47029688D1}"/>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95" name="TextBox 1194">
          <a:extLst>
            <a:ext uri="{FF2B5EF4-FFF2-40B4-BE49-F238E27FC236}">
              <a16:creationId xmlns:a16="http://schemas.microsoft.com/office/drawing/2014/main" id="{170E172B-D582-41FC-91D3-326566C11180}"/>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96" name="TextBox 1195">
          <a:extLst>
            <a:ext uri="{FF2B5EF4-FFF2-40B4-BE49-F238E27FC236}">
              <a16:creationId xmlns:a16="http://schemas.microsoft.com/office/drawing/2014/main" id="{9FABEA98-A479-465E-9876-ED60D46EE458}"/>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110</xdr:row>
      <xdr:rowOff>0</xdr:rowOff>
    </xdr:from>
    <xdr:ext cx="196869" cy="266389"/>
    <xdr:sp macro="" textlink="">
      <xdr:nvSpPr>
        <xdr:cNvPr id="1197" name="TextBox 1196">
          <a:extLst>
            <a:ext uri="{FF2B5EF4-FFF2-40B4-BE49-F238E27FC236}">
              <a16:creationId xmlns:a16="http://schemas.microsoft.com/office/drawing/2014/main" id="{103714B3-4CDA-4D25-ADCE-0D1D8C95D458}"/>
            </a:ext>
          </a:extLst>
        </xdr:cNvPr>
        <xdr:cNvSpPr txBox="1"/>
      </xdr:nvSpPr>
      <xdr:spPr>
        <a:xfrm>
          <a:off x="5251450" y="50901600"/>
          <a:ext cx="196869" cy="26638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98" name="TextBox 1197">
          <a:extLst>
            <a:ext uri="{FF2B5EF4-FFF2-40B4-BE49-F238E27FC236}">
              <a16:creationId xmlns:a16="http://schemas.microsoft.com/office/drawing/2014/main" id="{F3C43219-130F-4CB9-94C6-E4F9FF6A9F23}"/>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199" name="TextBox 1198">
          <a:extLst>
            <a:ext uri="{FF2B5EF4-FFF2-40B4-BE49-F238E27FC236}">
              <a16:creationId xmlns:a16="http://schemas.microsoft.com/office/drawing/2014/main" id="{9AC8DA70-8901-4BAF-AEB6-C2DAFC27C618}"/>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00" name="TextBox 1199">
          <a:extLst>
            <a:ext uri="{FF2B5EF4-FFF2-40B4-BE49-F238E27FC236}">
              <a16:creationId xmlns:a16="http://schemas.microsoft.com/office/drawing/2014/main" id="{804BCB80-6F1B-4C8A-9E6B-BB05FE53FDA7}"/>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01" name="TextBox 1200">
          <a:extLst>
            <a:ext uri="{FF2B5EF4-FFF2-40B4-BE49-F238E27FC236}">
              <a16:creationId xmlns:a16="http://schemas.microsoft.com/office/drawing/2014/main" id="{990A6094-BF4A-4606-A8D3-8716D70B04D0}"/>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02" name="TextBox 1201">
          <a:extLst>
            <a:ext uri="{FF2B5EF4-FFF2-40B4-BE49-F238E27FC236}">
              <a16:creationId xmlns:a16="http://schemas.microsoft.com/office/drawing/2014/main" id="{144C905C-7B41-43EA-93EC-CCA8B8002322}"/>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03" name="TextBox 1202">
          <a:extLst>
            <a:ext uri="{FF2B5EF4-FFF2-40B4-BE49-F238E27FC236}">
              <a16:creationId xmlns:a16="http://schemas.microsoft.com/office/drawing/2014/main" id="{080522D4-EC41-4547-A5F2-134754C18AD6}"/>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04" name="TextBox 1203">
          <a:extLst>
            <a:ext uri="{FF2B5EF4-FFF2-40B4-BE49-F238E27FC236}">
              <a16:creationId xmlns:a16="http://schemas.microsoft.com/office/drawing/2014/main" id="{CA7F90DB-AF29-44F4-89A2-913CE41C504C}"/>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05" name="TextBox 1204">
          <a:extLst>
            <a:ext uri="{FF2B5EF4-FFF2-40B4-BE49-F238E27FC236}">
              <a16:creationId xmlns:a16="http://schemas.microsoft.com/office/drawing/2014/main" id="{C792804F-EC40-43FA-B391-4C0AF1247986}"/>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06" name="TextBox 1205">
          <a:extLst>
            <a:ext uri="{FF2B5EF4-FFF2-40B4-BE49-F238E27FC236}">
              <a16:creationId xmlns:a16="http://schemas.microsoft.com/office/drawing/2014/main" id="{7B389BD8-462F-4F04-A18D-1CFC48571798}"/>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07" name="TextBox 1206">
          <a:extLst>
            <a:ext uri="{FF2B5EF4-FFF2-40B4-BE49-F238E27FC236}">
              <a16:creationId xmlns:a16="http://schemas.microsoft.com/office/drawing/2014/main" id="{F2D37898-4A45-4B42-A464-F3A5741481A4}"/>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08" name="TextBox 1207">
          <a:extLst>
            <a:ext uri="{FF2B5EF4-FFF2-40B4-BE49-F238E27FC236}">
              <a16:creationId xmlns:a16="http://schemas.microsoft.com/office/drawing/2014/main" id="{B71F07F7-24F1-4453-91CC-EC5111A30E19}"/>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09" name="TextBox 1208">
          <a:extLst>
            <a:ext uri="{FF2B5EF4-FFF2-40B4-BE49-F238E27FC236}">
              <a16:creationId xmlns:a16="http://schemas.microsoft.com/office/drawing/2014/main" id="{B34D1C30-9E41-44E3-9947-81884963E90B}"/>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10" name="TextBox 1209">
          <a:extLst>
            <a:ext uri="{FF2B5EF4-FFF2-40B4-BE49-F238E27FC236}">
              <a16:creationId xmlns:a16="http://schemas.microsoft.com/office/drawing/2014/main" id="{0C597303-9C26-47E1-83C9-F81CCF026829}"/>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11" name="TextBox 1210">
          <a:extLst>
            <a:ext uri="{FF2B5EF4-FFF2-40B4-BE49-F238E27FC236}">
              <a16:creationId xmlns:a16="http://schemas.microsoft.com/office/drawing/2014/main" id="{8197A82D-E430-4486-AF0E-E28287202987}"/>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12" name="TextBox 1211">
          <a:extLst>
            <a:ext uri="{FF2B5EF4-FFF2-40B4-BE49-F238E27FC236}">
              <a16:creationId xmlns:a16="http://schemas.microsoft.com/office/drawing/2014/main" id="{743DF344-25F4-49F8-A8BE-2F08941AED1D}"/>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111</xdr:row>
      <xdr:rowOff>0</xdr:rowOff>
    </xdr:from>
    <xdr:ext cx="192763" cy="264560"/>
    <xdr:sp macro="" textlink="">
      <xdr:nvSpPr>
        <xdr:cNvPr id="1213" name="TextBox 1212">
          <a:extLst>
            <a:ext uri="{FF2B5EF4-FFF2-40B4-BE49-F238E27FC236}">
              <a16:creationId xmlns:a16="http://schemas.microsoft.com/office/drawing/2014/main" id="{D46FD8F7-9313-487D-9AFF-A5090EFECB35}"/>
            </a:ext>
          </a:extLst>
        </xdr:cNvPr>
        <xdr:cNvSpPr txBox="1"/>
      </xdr:nvSpPr>
      <xdr:spPr>
        <a:xfrm>
          <a:off x="5251450" y="5108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14" name="TextBox 1213">
          <a:extLst>
            <a:ext uri="{FF2B5EF4-FFF2-40B4-BE49-F238E27FC236}">
              <a16:creationId xmlns:a16="http://schemas.microsoft.com/office/drawing/2014/main" id="{A1B56F5B-2E12-469F-9281-ABABC979EDAA}"/>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15" name="TextBox 1214">
          <a:extLst>
            <a:ext uri="{FF2B5EF4-FFF2-40B4-BE49-F238E27FC236}">
              <a16:creationId xmlns:a16="http://schemas.microsoft.com/office/drawing/2014/main" id="{3DE967ED-74DC-4BCB-A26D-C7BCD05DF267}"/>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16" name="TextBox 1215">
          <a:extLst>
            <a:ext uri="{FF2B5EF4-FFF2-40B4-BE49-F238E27FC236}">
              <a16:creationId xmlns:a16="http://schemas.microsoft.com/office/drawing/2014/main" id="{338B9121-1395-446D-B0E2-D1E4D9A00443}"/>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17" name="TextBox 1216">
          <a:extLst>
            <a:ext uri="{FF2B5EF4-FFF2-40B4-BE49-F238E27FC236}">
              <a16:creationId xmlns:a16="http://schemas.microsoft.com/office/drawing/2014/main" id="{78689D0C-F61B-4898-AB75-F5077E8FB67F}"/>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18" name="TextBox 1217">
          <a:extLst>
            <a:ext uri="{FF2B5EF4-FFF2-40B4-BE49-F238E27FC236}">
              <a16:creationId xmlns:a16="http://schemas.microsoft.com/office/drawing/2014/main" id="{DAAE84B2-4958-4C8C-8838-BA39C0903CDB}"/>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19" name="TextBox 1218">
          <a:extLst>
            <a:ext uri="{FF2B5EF4-FFF2-40B4-BE49-F238E27FC236}">
              <a16:creationId xmlns:a16="http://schemas.microsoft.com/office/drawing/2014/main" id="{89A7B209-5960-41A0-9D03-A53FA2474B54}"/>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20" name="TextBox 1219">
          <a:extLst>
            <a:ext uri="{FF2B5EF4-FFF2-40B4-BE49-F238E27FC236}">
              <a16:creationId xmlns:a16="http://schemas.microsoft.com/office/drawing/2014/main" id="{5B2CB8C2-AEF5-48E3-A78A-BF8E0697C86F}"/>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21" name="TextBox 1220">
          <a:extLst>
            <a:ext uri="{FF2B5EF4-FFF2-40B4-BE49-F238E27FC236}">
              <a16:creationId xmlns:a16="http://schemas.microsoft.com/office/drawing/2014/main" id="{96DECEEE-431C-4577-98B9-0097E601624B}"/>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22" name="TextBox 1221">
          <a:extLst>
            <a:ext uri="{FF2B5EF4-FFF2-40B4-BE49-F238E27FC236}">
              <a16:creationId xmlns:a16="http://schemas.microsoft.com/office/drawing/2014/main" id="{176149D1-F938-4509-BD23-25220D52FE64}"/>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23" name="TextBox 1222">
          <a:extLst>
            <a:ext uri="{FF2B5EF4-FFF2-40B4-BE49-F238E27FC236}">
              <a16:creationId xmlns:a16="http://schemas.microsoft.com/office/drawing/2014/main" id="{B4F52FDF-125E-494C-A953-0FA27BB777E4}"/>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24" name="TextBox 1223">
          <a:extLst>
            <a:ext uri="{FF2B5EF4-FFF2-40B4-BE49-F238E27FC236}">
              <a16:creationId xmlns:a16="http://schemas.microsoft.com/office/drawing/2014/main" id="{CF6E34E8-C364-4F23-B536-E52419BBCDF6}"/>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25" name="TextBox 1224">
          <a:extLst>
            <a:ext uri="{FF2B5EF4-FFF2-40B4-BE49-F238E27FC236}">
              <a16:creationId xmlns:a16="http://schemas.microsoft.com/office/drawing/2014/main" id="{E96F4ED9-D45C-4B0F-A08B-8BBC178D3129}"/>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26" name="TextBox 1225">
          <a:extLst>
            <a:ext uri="{FF2B5EF4-FFF2-40B4-BE49-F238E27FC236}">
              <a16:creationId xmlns:a16="http://schemas.microsoft.com/office/drawing/2014/main" id="{6DE7F584-041E-482B-B3CB-1A19FAD2D368}"/>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27" name="TextBox 1226">
          <a:extLst>
            <a:ext uri="{FF2B5EF4-FFF2-40B4-BE49-F238E27FC236}">
              <a16:creationId xmlns:a16="http://schemas.microsoft.com/office/drawing/2014/main" id="{13084F5A-3844-44BB-A6C2-94B50A2CAD53}"/>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28" name="TextBox 1227">
          <a:extLst>
            <a:ext uri="{FF2B5EF4-FFF2-40B4-BE49-F238E27FC236}">
              <a16:creationId xmlns:a16="http://schemas.microsoft.com/office/drawing/2014/main" id="{D94C5F05-0F1B-4182-BC83-49C434C02FA9}"/>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29" name="TextBox 1228">
          <a:extLst>
            <a:ext uri="{FF2B5EF4-FFF2-40B4-BE49-F238E27FC236}">
              <a16:creationId xmlns:a16="http://schemas.microsoft.com/office/drawing/2014/main" id="{419F62B4-7D2C-4C77-A8B5-858786455858}"/>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30" name="TextBox 1229">
          <a:extLst>
            <a:ext uri="{FF2B5EF4-FFF2-40B4-BE49-F238E27FC236}">
              <a16:creationId xmlns:a16="http://schemas.microsoft.com/office/drawing/2014/main" id="{2A7CD9DA-52BC-406C-932D-59F8811566F0}"/>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31" name="TextBox 1230">
          <a:extLst>
            <a:ext uri="{FF2B5EF4-FFF2-40B4-BE49-F238E27FC236}">
              <a16:creationId xmlns:a16="http://schemas.microsoft.com/office/drawing/2014/main" id="{5FDBDFD7-CC24-4DB8-AC33-5909A4E0C32F}"/>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32" name="TextBox 1231">
          <a:extLst>
            <a:ext uri="{FF2B5EF4-FFF2-40B4-BE49-F238E27FC236}">
              <a16:creationId xmlns:a16="http://schemas.microsoft.com/office/drawing/2014/main" id="{B695F459-C0C1-4F56-B02E-3628DE6FC75D}"/>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33" name="TextBox 1232">
          <a:extLst>
            <a:ext uri="{FF2B5EF4-FFF2-40B4-BE49-F238E27FC236}">
              <a16:creationId xmlns:a16="http://schemas.microsoft.com/office/drawing/2014/main" id="{1936F8DF-9D88-4E16-B44A-0FB4AF6F89E4}"/>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34" name="TextBox 1233">
          <a:extLst>
            <a:ext uri="{FF2B5EF4-FFF2-40B4-BE49-F238E27FC236}">
              <a16:creationId xmlns:a16="http://schemas.microsoft.com/office/drawing/2014/main" id="{65460832-5A56-4EED-85E6-7F934F96AB6D}"/>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35" name="TextBox 1234">
          <a:extLst>
            <a:ext uri="{FF2B5EF4-FFF2-40B4-BE49-F238E27FC236}">
              <a16:creationId xmlns:a16="http://schemas.microsoft.com/office/drawing/2014/main" id="{6CDF45B6-DC63-4FEC-966A-3352549A1145}"/>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36" name="TextBox 1235">
          <a:extLst>
            <a:ext uri="{FF2B5EF4-FFF2-40B4-BE49-F238E27FC236}">
              <a16:creationId xmlns:a16="http://schemas.microsoft.com/office/drawing/2014/main" id="{B9011994-D15B-4848-9D77-D646F3B39916}"/>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37" name="TextBox 1236">
          <a:extLst>
            <a:ext uri="{FF2B5EF4-FFF2-40B4-BE49-F238E27FC236}">
              <a16:creationId xmlns:a16="http://schemas.microsoft.com/office/drawing/2014/main" id="{156D0EEA-082D-421D-B796-8AF2470C4C6A}"/>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38" name="TextBox 1237">
          <a:extLst>
            <a:ext uri="{FF2B5EF4-FFF2-40B4-BE49-F238E27FC236}">
              <a16:creationId xmlns:a16="http://schemas.microsoft.com/office/drawing/2014/main" id="{BECEDB1E-1140-4B32-8FBE-347D6F75955E}"/>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39" name="TextBox 1238">
          <a:extLst>
            <a:ext uri="{FF2B5EF4-FFF2-40B4-BE49-F238E27FC236}">
              <a16:creationId xmlns:a16="http://schemas.microsoft.com/office/drawing/2014/main" id="{4F9B49A3-CDC4-412A-8849-6C25B3B93636}"/>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40" name="TextBox 1239">
          <a:extLst>
            <a:ext uri="{FF2B5EF4-FFF2-40B4-BE49-F238E27FC236}">
              <a16:creationId xmlns:a16="http://schemas.microsoft.com/office/drawing/2014/main" id="{9397E724-2365-44A1-8DE9-69260A21A2C0}"/>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41" name="TextBox 1240">
          <a:extLst>
            <a:ext uri="{FF2B5EF4-FFF2-40B4-BE49-F238E27FC236}">
              <a16:creationId xmlns:a16="http://schemas.microsoft.com/office/drawing/2014/main" id="{A19FE48A-9C76-4DDC-8DBF-B96119590E87}"/>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42" name="TextBox 1241">
          <a:extLst>
            <a:ext uri="{FF2B5EF4-FFF2-40B4-BE49-F238E27FC236}">
              <a16:creationId xmlns:a16="http://schemas.microsoft.com/office/drawing/2014/main" id="{5E07A460-3237-4FB2-BDE3-C3C02155ED6F}"/>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43" name="TextBox 1242">
          <a:extLst>
            <a:ext uri="{FF2B5EF4-FFF2-40B4-BE49-F238E27FC236}">
              <a16:creationId xmlns:a16="http://schemas.microsoft.com/office/drawing/2014/main" id="{D27A5CEA-85AC-4548-86F6-6513AAB74F83}"/>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44" name="TextBox 1243">
          <a:extLst>
            <a:ext uri="{FF2B5EF4-FFF2-40B4-BE49-F238E27FC236}">
              <a16:creationId xmlns:a16="http://schemas.microsoft.com/office/drawing/2014/main" id="{402D1D36-C4BF-427C-86A5-BE8AA69AF193}"/>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45" name="TextBox 1244">
          <a:extLst>
            <a:ext uri="{FF2B5EF4-FFF2-40B4-BE49-F238E27FC236}">
              <a16:creationId xmlns:a16="http://schemas.microsoft.com/office/drawing/2014/main" id="{CA270E23-7141-4471-AA80-E12FC85667AA}"/>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46" name="TextBox 1245">
          <a:extLst>
            <a:ext uri="{FF2B5EF4-FFF2-40B4-BE49-F238E27FC236}">
              <a16:creationId xmlns:a16="http://schemas.microsoft.com/office/drawing/2014/main" id="{323FA815-99B2-4C1E-8AF6-75C3F5B4854A}"/>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47" name="TextBox 1246">
          <a:extLst>
            <a:ext uri="{FF2B5EF4-FFF2-40B4-BE49-F238E27FC236}">
              <a16:creationId xmlns:a16="http://schemas.microsoft.com/office/drawing/2014/main" id="{E2FEEFAB-564D-4329-8890-CCC20423DE69}"/>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48" name="TextBox 1247">
          <a:extLst>
            <a:ext uri="{FF2B5EF4-FFF2-40B4-BE49-F238E27FC236}">
              <a16:creationId xmlns:a16="http://schemas.microsoft.com/office/drawing/2014/main" id="{CADBD488-A7F0-4289-88B7-2949CD35DE31}"/>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49" name="TextBox 1248">
          <a:extLst>
            <a:ext uri="{FF2B5EF4-FFF2-40B4-BE49-F238E27FC236}">
              <a16:creationId xmlns:a16="http://schemas.microsoft.com/office/drawing/2014/main" id="{FF340CE2-76B9-4189-BFE7-B3921BC8059F}"/>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50" name="TextBox 1249">
          <a:extLst>
            <a:ext uri="{FF2B5EF4-FFF2-40B4-BE49-F238E27FC236}">
              <a16:creationId xmlns:a16="http://schemas.microsoft.com/office/drawing/2014/main" id="{ADE3CA8A-9F13-463B-95E7-532270B65CD4}"/>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51" name="TextBox 1250">
          <a:extLst>
            <a:ext uri="{FF2B5EF4-FFF2-40B4-BE49-F238E27FC236}">
              <a16:creationId xmlns:a16="http://schemas.microsoft.com/office/drawing/2014/main" id="{5C70D9BE-0473-4569-8E3C-5C617890CEBF}"/>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52" name="TextBox 1251">
          <a:extLst>
            <a:ext uri="{FF2B5EF4-FFF2-40B4-BE49-F238E27FC236}">
              <a16:creationId xmlns:a16="http://schemas.microsoft.com/office/drawing/2014/main" id="{3901BCE5-FDB8-4678-B5EB-E551211E9AAC}"/>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53" name="TextBox 1252">
          <a:extLst>
            <a:ext uri="{FF2B5EF4-FFF2-40B4-BE49-F238E27FC236}">
              <a16:creationId xmlns:a16="http://schemas.microsoft.com/office/drawing/2014/main" id="{15069405-A8E4-463E-8046-A29E8A2F8D7B}"/>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54" name="TextBox 1253">
          <a:extLst>
            <a:ext uri="{FF2B5EF4-FFF2-40B4-BE49-F238E27FC236}">
              <a16:creationId xmlns:a16="http://schemas.microsoft.com/office/drawing/2014/main" id="{E101CE14-DE07-445B-B2D3-F79BFD667EC5}"/>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55" name="TextBox 1254">
          <a:extLst>
            <a:ext uri="{FF2B5EF4-FFF2-40B4-BE49-F238E27FC236}">
              <a16:creationId xmlns:a16="http://schemas.microsoft.com/office/drawing/2014/main" id="{63BA4768-CD68-4BEE-B55E-7C2DA3131299}"/>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56" name="TextBox 1255">
          <a:extLst>
            <a:ext uri="{FF2B5EF4-FFF2-40B4-BE49-F238E27FC236}">
              <a16:creationId xmlns:a16="http://schemas.microsoft.com/office/drawing/2014/main" id="{40DFFA63-702B-45E4-89B9-53BD6AF703DC}"/>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57" name="TextBox 1256">
          <a:extLst>
            <a:ext uri="{FF2B5EF4-FFF2-40B4-BE49-F238E27FC236}">
              <a16:creationId xmlns:a16="http://schemas.microsoft.com/office/drawing/2014/main" id="{785586FD-6A47-4FEA-A1B6-5D20B05274F9}"/>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58" name="TextBox 1257">
          <a:extLst>
            <a:ext uri="{FF2B5EF4-FFF2-40B4-BE49-F238E27FC236}">
              <a16:creationId xmlns:a16="http://schemas.microsoft.com/office/drawing/2014/main" id="{363CD3F2-B165-4E4A-83C1-C57733969E26}"/>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59" name="TextBox 1258">
          <a:extLst>
            <a:ext uri="{FF2B5EF4-FFF2-40B4-BE49-F238E27FC236}">
              <a16:creationId xmlns:a16="http://schemas.microsoft.com/office/drawing/2014/main" id="{B98369DF-A75A-4FA7-B4EC-C0479883DD2A}"/>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60" name="TextBox 1259">
          <a:extLst>
            <a:ext uri="{FF2B5EF4-FFF2-40B4-BE49-F238E27FC236}">
              <a16:creationId xmlns:a16="http://schemas.microsoft.com/office/drawing/2014/main" id="{ADA6410D-B6A1-4F43-A3CB-E3990C778E6F}"/>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61" name="TextBox 1260">
          <a:extLst>
            <a:ext uri="{FF2B5EF4-FFF2-40B4-BE49-F238E27FC236}">
              <a16:creationId xmlns:a16="http://schemas.microsoft.com/office/drawing/2014/main" id="{0F350D79-E140-4275-893C-F4BE558C24F8}"/>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62" name="TextBox 1261">
          <a:extLst>
            <a:ext uri="{FF2B5EF4-FFF2-40B4-BE49-F238E27FC236}">
              <a16:creationId xmlns:a16="http://schemas.microsoft.com/office/drawing/2014/main" id="{E5ED87DD-B0D2-4BEA-A9C9-182D27586B67}"/>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63" name="TextBox 1262">
          <a:extLst>
            <a:ext uri="{FF2B5EF4-FFF2-40B4-BE49-F238E27FC236}">
              <a16:creationId xmlns:a16="http://schemas.microsoft.com/office/drawing/2014/main" id="{A740F9F9-55FB-43D4-90FF-BDC1854A8962}"/>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64" name="TextBox 1263">
          <a:extLst>
            <a:ext uri="{FF2B5EF4-FFF2-40B4-BE49-F238E27FC236}">
              <a16:creationId xmlns:a16="http://schemas.microsoft.com/office/drawing/2014/main" id="{97C02793-7322-4971-83D7-064832211C8C}"/>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65" name="TextBox 1264">
          <a:extLst>
            <a:ext uri="{FF2B5EF4-FFF2-40B4-BE49-F238E27FC236}">
              <a16:creationId xmlns:a16="http://schemas.microsoft.com/office/drawing/2014/main" id="{84C19DAF-898D-4A5E-BA8C-A1610F7B24AF}"/>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66" name="TextBox 1265">
          <a:extLst>
            <a:ext uri="{FF2B5EF4-FFF2-40B4-BE49-F238E27FC236}">
              <a16:creationId xmlns:a16="http://schemas.microsoft.com/office/drawing/2014/main" id="{37DDC540-C9F5-4A8A-B281-D7BE324B7791}"/>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67" name="TextBox 1266">
          <a:extLst>
            <a:ext uri="{FF2B5EF4-FFF2-40B4-BE49-F238E27FC236}">
              <a16:creationId xmlns:a16="http://schemas.microsoft.com/office/drawing/2014/main" id="{E47237BC-D81E-48D4-B29E-011BD1839732}"/>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68" name="TextBox 1267">
          <a:extLst>
            <a:ext uri="{FF2B5EF4-FFF2-40B4-BE49-F238E27FC236}">
              <a16:creationId xmlns:a16="http://schemas.microsoft.com/office/drawing/2014/main" id="{EF9B53C8-110A-4202-BEA8-059BFC8B8C6D}"/>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69" name="TextBox 1268">
          <a:extLst>
            <a:ext uri="{FF2B5EF4-FFF2-40B4-BE49-F238E27FC236}">
              <a16:creationId xmlns:a16="http://schemas.microsoft.com/office/drawing/2014/main" id="{922998C4-0227-4BDC-ACF4-21FD460DF960}"/>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70" name="TextBox 1269">
          <a:extLst>
            <a:ext uri="{FF2B5EF4-FFF2-40B4-BE49-F238E27FC236}">
              <a16:creationId xmlns:a16="http://schemas.microsoft.com/office/drawing/2014/main" id="{92735C64-A4EE-41CE-B4C1-023384EB05E2}"/>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71" name="TextBox 1270">
          <a:extLst>
            <a:ext uri="{FF2B5EF4-FFF2-40B4-BE49-F238E27FC236}">
              <a16:creationId xmlns:a16="http://schemas.microsoft.com/office/drawing/2014/main" id="{561B84FB-12D1-4427-A719-47B7B9E0CDF2}"/>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72" name="TextBox 1271">
          <a:extLst>
            <a:ext uri="{FF2B5EF4-FFF2-40B4-BE49-F238E27FC236}">
              <a16:creationId xmlns:a16="http://schemas.microsoft.com/office/drawing/2014/main" id="{9E5D94E5-4017-4A25-A555-B9C37C573949}"/>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73" name="TextBox 1272">
          <a:extLst>
            <a:ext uri="{FF2B5EF4-FFF2-40B4-BE49-F238E27FC236}">
              <a16:creationId xmlns:a16="http://schemas.microsoft.com/office/drawing/2014/main" id="{B04460CA-93BE-4248-8290-DE6D50B94A37}"/>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74" name="TextBox 1273">
          <a:extLst>
            <a:ext uri="{FF2B5EF4-FFF2-40B4-BE49-F238E27FC236}">
              <a16:creationId xmlns:a16="http://schemas.microsoft.com/office/drawing/2014/main" id="{8288C5FD-AFED-40DF-9502-E68C9517CF01}"/>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75" name="TextBox 1274">
          <a:extLst>
            <a:ext uri="{FF2B5EF4-FFF2-40B4-BE49-F238E27FC236}">
              <a16:creationId xmlns:a16="http://schemas.microsoft.com/office/drawing/2014/main" id="{91DC0D84-8B14-46D2-8947-B6E1AA0BEEAA}"/>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76" name="TextBox 1275">
          <a:extLst>
            <a:ext uri="{FF2B5EF4-FFF2-40B4-BE49-F238E27FC236}">
              <a16:creationId xmlns:a16="http://schemas.microsoft.com/office/drawing/2014/main" id="{DC5E2D47-0F13-43D6-B705-A28584C3B38C}"/>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6869" cy="273784"/>
    <xdr:sp macro="" textlink="">
      <xdr:nvSpPr>
        <xdr:cNvPr id="1277" name="TextBox 1276">
          <a:extLst>
            <a:ext uri="{FF2B5EF4-FFF2-40B4-BE49-F238E27FC236}">
              <a16:creationId xmlns:a16="http://schemas.microsoft.com/office/drawing/2014/main" id="{B0A45DCD-83E3-415D-939C-EF96A8915D82}"/>
            </a:ext>
          </a:extLst>
        </xdr:cNvPr>
        <xdr:cNvSpPr txBox="1"/>
      </xdr:nvSpPr>
      <xdr:spPr>
        <a:xfrm>
          <a:off x="5251450" y="5284470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78" name="TextBox 1277">
          <a:extLst>
            <a:ext uri="{FF2B5EF4-FFF2-40B4-BE49-F238E27FC236}">
              <a16:creationId xmlns:a16="http://schemas.microsoft.com/office/drawing/2014/main" id="{F3DFE936-E711-4DEE-9122-64A939EBC0C4}"/>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79" name="TextBox 1278">
          <a:extLst>
            <a:ext uri="{FF2B5EF4-FFF2-40B4-BE49-F238E27FC236}">
              <a16:creationId xmlns:a16="http://schemas.microsoft.com/office/drawing/2014/main" id="{F27F5D02-88B8-468D-9022-42FB6FA6EC12}"/>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80" name="TextBox 1279">
          <a:extLst>
            <a:ext uri="{FF2B5EF4-FFF2-40B4-BE49-F238E27FC236}">
              <a16:creationId xmlns:a16="http://schemas.microsoft.com/office/drawing/2014/main" id="{ED7FEC07-CA9C-43B7-A565-D3BDA3F0A84A}"/>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81" name="TextBox 1280">
          <a:extLst>
            <a:ext uri="{FF2B5EF4-FFF2-40B4-BE49-F238E27FC236}">
              <a16:creationId xmlns:a16="http://schemas.microsoft.com/office/drawing/2014/main" id="{236C94A0-9780-41E8-99DB-269EAB7FC794}"/>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82" name="TextBox 1281">
          <a:extLst>
            <a:ext uri="{FF2B5EF4-FFF2-40B4-BE49-F238E27FC236}">
              <a16:creationId xmlns:a16="http://schemas.microsoft.com/office/drawing/2014/main" id="{C97D81EF-1181-4D81-8A16-04A2E33C3660}"/>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83" name="TextBox 1282">
          <a:extLst>
            <a:ext uri="{FF2B5EF4-FFF2-40B4-BE49-F238E27FC236}">
              <a16:creationId xmlns:a16="http://schemas.microsoft.com/office/drawing/2014/main" id="{8F809FAC-21E0-41E7-AC30-871C165F6402}"/>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84" name="TextBox 1283">
          <a:extLst>
            <a:ext uri="{FF2B5EF4-FFF2-40B4-BE49-F238E27FC236}">
              <a16:creationId xmlns:a16="http://schemas.microsoft.com/office/drawing/2014/main" id="{63EA2BDD-79C9-4AC5-BC6F-9FB3E61D0377}"/>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85" name="TextBox 1284">
          <a:extLst>
            <a:ext uri="{FF2B5EF4-FFF2-40B4-BE49-F238E27FC236}">
              <a16:creationId xmlns:a16="http://schemas.microsoft.com/office/drawing/2014/main" id="{83B42074-39E1-4969-9A0D-FB1EDA3D7EC3}"/>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86" name="TextBox 1285">
          <a:extLst>
            <a:ext uri="{FF2B5EF4-FFF2-40B4-BE49-F238E27FC236}">
              <a16:creationId xmlns:a16="http://schemas.microsoft.com/office/drawing/2014/main" id="{1CDAA0FC-F61C-4625-9015-652AE8AC8747}"/>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87" name="TextBox 1286">
          <a:extLst>
            <a:ext uri="{FF2B5EF4-FFF2-40B4-BE49-F238E27FC236}">
              <a16:creationId xmlns:a16="http://schemas.microsoft.com/office/drawing/2014/main" id="{EF264EF4-263B-44FA-B38B-9F7AF3C09602}"/>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88" name="TextBox 1287">
          <a:extLst>
            <a:ext uri="{FF2B5EF4-FFF2-40B4-BE49-F238E27FC236}">
              <a16:creationId xmlns:a16="http://schemas.microsoft.com/office/drawing/2014/main" id="{6CC4FC10-B23E-4C06-BAEA-286C64F5E883}"/>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89" name="TextBox 1288">
          <a:extLst>
            <a:ext uri="{FF2B5EF4-FFF2-40B4-BE49-F238E27FC236}">
              <a16:creationId xmlns:a16="http://schemas.microsoft.com/office/drawing/2014/main" id="{C7E86C50-977C-4788-A59B-E572C93A6AE2}"/>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90" name="TextBox 1289">
          <a:extLst>
            <a:ext uri="{FF2B5EF4-FFF2-40B4-BE49-F238E27FC236}">
              <a16:creationId xmlns:a16="http://schemas.microsoft.com/office/drawing/2014/main" id="{CE05F1AA-E10F-4CCB-876F-9AB600D2216A}"/>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91" name="TextBox 1290">
          <a:extLst>
            <a:ext uri="{FF2B5EF4-FFF2-40B4-BE49-F238E27FC236}">
              <a16:creationId xmlns:a16="http://schemas.microsoft.com/office/drawing/2014/main" id="{94F30FF6-618A-47B7-AFB9-EB21B9834492}"/>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92" name="TextBox 1291">
          <a:extLst>
            <a:ext uri="{FF2B5EF4-FFF2-40B4-BE49-F238E27FC236}">
              <a16:creationId xmlns:a16="http://schemas.microsoft.com/office/drawing/2014/main" id="{45BC4596-9515-4D93-B6B6-4135F6C265DD}"/>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115</xdr:row>
      <xdr:rowOff>0</xdr:rowOff>
    </xdr:from>
    <xdr:ext cx="192763" cy="264899"/>
    <xdr:sp macro="" textlink="">
      <xdr:nvSpPr>
        <xdr:cNvPr id="1293" name="TextBox 1292">
          <a:extLst>
            <a:ext uri="{FF2B5EF4-FFF2-40B4-BE49-F238E27FC236}">
              <a16:creationId xmlns:a16="http://schemas.microsoft.com/office/drawing/2014/main" id="{2CE06E87-2AFA-45A3-870A-91820C1C2BE4}"/>
            </a:ext>
          </a:extLst>
        </xdr:cNvPr>
        <xdr:cNvSpPr txBox="1"/>
      </xdr:nvSpPr>
      <xdr:spPr>
        <a:xfrm>
          <a:off x="5251450" y="5284470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294" name="TextBox 1293">
          <a:extLst>
            <a:ext uri="{FF2B5EF4-FFF2-40B4-BE49-F238E27FC236}">
              <a16:creationId xmlns:a16="http://schemas.microsoft.com/office/drawing/2014/main" id="{D7D564E7-4F8F-47F7-8948-028B7202314C}"/>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295" name="TextBox 1294">
          <a:extLst>
            <a:ext uri="{FF2B5EF4-FFF2-40B4-BE49-F238E27FC236}">
              <a16:creationId xmlns:a16="http://schemas.microsoft.com/office/drawing/2014/main" id="{2183D570-5200-49A5-A8B8-D7A6390DB6B6}"/>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296" name="TextBox 1295">
          <a:extLst>
            <a:ext uri="{FF2B5EF4-FFF2-40B4-BE49-F238E27FC236}">
              <a16:creationId xmlns:a16="http://schemas.microsoft.com/office/drawing/2014/main" id="{29B61AA2-A753-4226-BF9C-EA62B614030C}"/>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297" name="TextBox 1296">
          <a:extLst>
            <a:ext uri="{FF2B5EF4-FFF2-40B4-BE49-F238E27FC236}">
              <a16:creationId xmlns:a16="http://schemas.microsoft.com/office/drawing/2014/main" id="{A4E9F109-1FE0-4472-B309-7E4BB4CB2B82}"/>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298" name="TextBox 1297">
          <a:extLst>
            <a:ext uri="{FF2B5EF4-FFF2-40B4-BE49-F238E27FC236}">
              <a16:creationId xmlns:a16="http://schemas.microsoft.com/office/drawing/2014/main" id="{4DB40C88-2D39-45DE-B796-41A07476BB76}"/>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299" name="TextBox 1298">
          <a:extLst>
            <a:ext uri="{FF2B5EF4-FFF2-40B4-BE49-F238E27FC236}">
              <a16:creationId xmlns:a16="http://schemas.microsoft.com/office/drawing/2014/main" id="{A97708EC-B0E8-4E51-B4A7-D0CF23AE0CB6}"/>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300" name="TextBox 1299">
          <a:extLst>
            <a:ext uri="{FF2B5EF4-FFF2-40B4-BE49-F238E27FC236}">
              <a16:creationId xmlns:a16="http://schemas.microsoft.com/office/drawing/2014/main" id="{12F848EB-6CD2-429F-9593-762054708044}"/>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301" name="TextBox 1300">
          <a:extLst>
            <a:ext uri="{FF2B5EF4-FFF2-40B4-BE49-F238E27FC236}">
              <a16:creationId xmlns:a16="http://schemas.microsoft.com/office/drawing/2014/main" id="{750401B1-919F-4BB3-9D36-7A6442C687CA}"/>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302" name="TextBox 1301">
          <a:extLst>
            <a:ext uri="{FF2B5EF4-FFF2-40B4-BE49-F238E27FC236}">
              <a16:creationId xmlns:a16="http://schemas.microsoft.com/office/drawing/2014/main" id="{DC5885E0-1DE9-4741-AB47-93B1305CF396}"/>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303" name="TextBox 1302">
          <a:extLst>
            <a:ext uri="{FF2B5EF4-FFF2-40B4-BE49-F238E27FC236}">
              <a16:creationId xmlns:a16="http://schemas.microsoft.com/office/drawing/2014/main" id="{224708F1-68A0-407E-87CE-D3FA838C3F37}"/>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304" name="TextBox 1303">
          <a:extLst>
            <a:ext uri="{FF2B5EF4-FFF2-40B4-BE49-F238E27FC236}">
              <a16:creationId xmlns:a16="http://schemas.microsoft.com/office/drawing/2014/main" id="{BB985674-CD83-4CA0-8CCC-722E104BA299}"/>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305" name="TextBox 1304">
          <a:extLst>
            <a:ext uri="{FF2B5EF4-FFF2-40B4-BE49-F238E27FC236}">
              <a16:creationId xmlns:a16="http://schemas.microsoft.com/office/drawing/2014/main" id="{A2F73D50-7358-4DC1-8D2E-C4CD374491DE}"/>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306" name="TextBox 1305">
          <a:extLst>
            <a:ext uri="{FF2B5EF4-FFF2-40B4-BE49-F238E27FC236}">
              <a16:creationId xmlns:a16="http://schemas.microsoft.com/office/drawing/2014/main" id="{BA83E3D9-E1DC-47C9-B015-9BC477F42489}"/>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307" name="TextBox 1306">
          <a:extLst>
            <a:ext uri="{FF2B5EF4-FFF2-40B4-BE49-F238E27FC236}">
              <a16:creationId xmlns:a16="http://schemas.microsoft.com/office/drawing/2014/main" id="{506A28C5-AFB1-4BB4-8619-E8BDFDAF7C9D}"/>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308" name="TextBox 1307">
          <a:extLst>
            <a:ext uri="{FF2B5EF4-FFF2-40B4-BE49-F238E27FC236}">
              <a16:creationId xmlns:a16="http://schemas.microsoft.com/office/drawing/2014/main" id="{E0A5DFF3-003C-40D2-8864-07A3A6C00E18}"/>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70859"/>
    <xdr:sp macro="" textlink="">
      <xdr:nvSpPr>
        <xdr:cNvPr id="1309" name="TextBox 1308">
          <a:extLst>
            <a:ext uri="{FF2B5EF4-FFF2-40B4-BE49-F238E27FC236}">
              <a16:creationId xmlns:a16="http://schemas.microsoft.com/office/drawing/2014/main" id="{96B8DCFC-2C37-4653-9FCA-718DB2A56EE5}"/>
            </a:ext>
          </a:extLst>
        </xdr:cNvPr>
        <xdr:cNvSpPr txBox="1"/>
      </xdr:nvSpPr>
      <xdr:spPr>
        <a:xfrm>
          <a:off x="5251450" y="53428900"/>
          <a:ext cx="192763" cy="2708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10" name="TextBox 1309">
          <a:extLst>
            <a:ext uri="{FF2B5EF4-FFF2-40B4-BE49-F238E27FC236}">
              <a16:creationId xmlns:a16="http://schemas.microsoft.com/office/drawing/2014/main" id="{19498F20-F906-49AC-A869-27DD34D50A2C}"/>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11" name="TextBox 1310">
          <a:extLst>
            <a:ext uri="{FF2B5EF4-FFF2-40B4-BE49-F238E27FC236}">
              <a16:creationId xmlns:a16="http://schemas.microsoft.com/office/drawing/2014/main" id="{CDC7D9F5-2E72-4C57-B04B-E97E9867609C}"/>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12" name="TextBox 1311">
          <a:extLst>
            <a:ext uri="{FF2B5EF4-FFF2-40B4-BE49-F238E27FC236}">
              <a16:creationId xmlns:a16="http://schemas.microsoft.com/office/drawing/2014/main" id="{D5D35D2A-2D8B-4796-9790-8F2437F858F1}"/>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13" name="TextBox 1312">
          <a:extLst>
            <a:ext uri="{FF2B5EF4-FFF2-40B4-BE49-F238E27FC236}">
              <a16:creationId xmlns:a16="http://schemas.microsoft.com/office/drawing/2014/main" id="{5796598E-1389-4B45-B737-BD550FCE033A}"/>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14" name="TextBox 1313">
          <a:extLst>
            <a:ext uri="{FF2B5EF4-FFF2-40B4-BE49-F238E27FC236}">
              <a16:creationId xmlns:a16="http://schemas.microsoft.com/office/drawing/2014/main" id="{5003FBEA-3BA5-4A56-8AC7-162E067A3256}"/>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15" name="TextBox 1314">
          <a:extLst>
            <a:ext uri="{FF2B5EF4-FFF2-40B4-BE49-F238E27FC236}">
              <a16:creationId xmlns:a16="http://schemas.microsoft.com/office/drawing/2014/main" id="{EA7061D5-6380-48BC-8EFC-D40FF36FA36C}"/>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16" name="TextBox 1315">
          <a:extLst>
            <a:ext uri="{FF2B5EF4-FFF2-40B4-BE49-F238E27FC236}">
              <a16:creationId xmlns:a16="http://schemas.microsoft.com/office/drawing/2014/main" id="{4A2EAAEC-70B6-4A8F-A437-69F75D5C6126}"/>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17" name="TextBox 1316">
          <a:extLst>
            <a:ext uri="{FF2B5EF4-FFF2-40B4-BE49-F238E27FC236}">
              <a16:creationId xmlns:a16="http://schemas.microsoft.com/office/drawing/2014/main" id="{B88A93AC-F531-4F78-9837-E5E0FE6EBE82}"/>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18" name="TextBox 1317">
          <a:extLst>
            <a:ext uri="{FF2B5EF4-FFF2-40B4-BE49-F238E27FC236}">
              <a16:creationId xmlns:a16="http://schemas.microsoft.com/office/drawing/2014/main" id="{72AD5247-D7B7-4702-86C3-FFDCB81274DA}"/>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19" name="TextBox 1318">
          <a:extLst>
            <a:ext uri="{FF2B5EF4-FFF2-40B4-BE49-F238E27FC236}">
              <a16:creationId xmlns:a16="http://schemas.microsoft.com/office/drawing/2014/main" id="{FEBA698A-E3E9-4C04-B83A-2425FEE7DD2D}"/>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20" name="TextBox 1319">
          <a:extLst>
            <a:ext uri="{FF2B5EF4-FFF2-40B4-BE49-F238E27FC236}">
              <a16:creationId xmlns:a16="http://schemas.microsoft.com/office/drawing/2014/main" id="{79A5D85A-875B-4E59-8C37-45244B7BD17F}"/>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21" name="TextBox 1320">
          <a:extLst>
            <a:ext uri="{FF2B5EF4-FFF2-40B4-BE49-F238E27FC236}">
              <a16:creationId xmlns:a16="http://schemas.microsoft.com/office/drawing/2014/main" id="{A9F25213-540A-430F-9D23-2132AFBAE2DF}"/>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22" name="TextBox 1321">
          <a:extLst>
            <a:ext uri="{FF2B5EF4-FFF2-40B4-BE49-F238E27FC236}">
              <a16:creationId xmlns:a16="http://schemas.microsoft.com/office/drawing/2014/main" id="{135CFAAF-1276-4D83-AD02-A359DD89CB50}"/>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23" name="TextBox 1322">
          <a:extLst>
            <a:ext uri="{FF2B5EF4-FFF2-40B4-BE49-F238E27FC236}">
              <a16:creationId xmlns:a16="http://schemas.microsoft.com/office/drawing/2014/main" id="{343F9EA4-4C9A-48D6-B768-15123D6A996E}"/>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24" name="TextBox 1323">
          <a:extLst>
            <a:ext uri="{FF2B5EF4-FFF2-40B4-BE49-F238E27FC236}">
              <a16:creationId xmlns:a16="http://schemas.microsoft.com/office/drawing/2014/main" id="{EBDE0AE6-8B93-419E-8206-150057E71610}"/>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25" name="TextBox 1324">
          <a:extLst>
            <a:ext uri="{FF2B5EF4-FFF2-40B4-BE49-F238E27FC236}">
              <a16:creationId xmlns:a16="http://schemas.microsoft.com/office/drawing/2014/main" id="{B4FDF175-4F5D-451F-9EDB-6AF7AD6178A0}"/>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26" name="TextBox 1325">
          <a:extLst>
            <a:ext uri="{FF2B5EF4-FFF2-40B4-BE49-F238E27FC236}">
              <a16:creationId xmlns:a16="http://schemas.microsoft.com/office/drawing/2014/main" id="{7CCE5A25-D127-4BF3-A884-63F0C269015D}"/>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27" name="TextBox 1326">
          <a:extLst>
            <a:ext uri="{FF2B5EF4-FFF2-40B4-BE49-F238E27FC236}">
              <a16:creationId xmlns:a16="http://schemas.microsoft.com/office/drawing/2014/main" id="{272639FD-DD5B-4A62-B176-08C7B9DDE662}"/>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28" name="TextBox 1327">
          <a:extLst>
            <a:ext uri="{FF2B5EF4-FFF2-40B4-BE49-F238E27FC236}">
              <a16:creationId xmlns:a16="http://schemas.microsoft.com/office/drawing/2014/main" id="{D5504084-BB09-443B-853B-1B046F00920B}"/>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29" name="TextBox 1328">
          <a:extLst>
            <a:ext uri="{FF2B5EF4-FFF2-40B4-BE49-F238E27FC236}">
              <a16:creationId xmlns:a16="http://schemas.microsoft.com/office/drawing/2014/main" id="{26835E59-FA31-4682-B0CD-66FC2249B562}"/>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30" name="TextBox 1329">
          <a:extLst>
            <a:ext uri="{FF2B5EF4-FFF2-40B4-BE49-F238E27FC236}">
              <a16:creationId xmlns:a16="http://schemas.microsoft.com/office/drawing/2014/main" id="{B275AF5E-0922-47FB-8958-8232C12A1C9C}"/>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31" name="TextBox 1330">
          <a:extLst>
            <a:ext uri="{FF2B5EF4-FFF2-40B4-BE49-F238E27FC236}">
              <a16:creationId xmlns:a16="http://schemas.microsoft.com/office/drawing/2014/main" id="{AD252787-E08C-477F-9E33-1EFCE9DF946B}"/>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32" name="TextBox 1331">
          <a:extLst>
            <a:ext uri="{FF2B5EF4-FFF2-40B4-BE49-F238E27FC236}">
              <a16:creationId xmlns:a16="http://schemas.microsoft.com/office/drawing/2014/main" id="{84A11E36-9EF2-490C-B051-8DE7247F0FFA}"/>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33" name="TextBox 1332">
          <a:extLst>
            <a:ext uri="{FF2B5EF4-FFF2-40B4-BE49-F238E27FC236}">
              <a16:creationId xmlns:a16="http://schemas.microsoft.com/office/drawing/2014/main" id="{AF922CFE-617A-4EEF-950D-9956D6C409D2}"/>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34" name="TextBox 1333">
          <a:extLst>
            <a:ext uri="{FF2B5EF4-FFF2-40B4-BE49-F238E27FC236}">
              <a16:creationId xmlns:a16="http://schemas.microsoft.com/office/drawing/2014/main" id="{33A71F9A-2945-458D-AD0E-15E46D32C98A}"/>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35" name="TextBox 1334">
          <a:extLst>
            <a:ext uri="{FF2B5EF4-FFF2-40B4-BE49-F238E27FC236}">
              <a16:creationId xmlns:a16="http://schemas.microsoft.com/office/drawing/2014/main" id="{33A26A52-26A0-48D2-8672-2681ABCD388B}"/>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36" name="TextBox 1335">
          <a:extLst>
            <a:ext uri="{FF2B5EF4-FFF2-40B4-BE49-F238E27FC236}">
              <a16:creationId xmlns:a16="http://schemas.microsoft.com/office/drawing/2014/main" id="{B7A0FA06-BBDF-4B77-9A66-E0EA9CF4DA34}"/>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2763" cy="265258"/>
    <xdr:sp macro="" textlink="">
      <xdr:nvSpPr>
        <xdr:cNvPr id="1337" name="TextBox 1336">
          <a:extLst>
            <a:ext uri="{FF2B5EF4-FFF2-40B4-BE49-F238E27FC236}">
              <a16:creationId xmlns:a16="http://schemas.microsoft.com/office/drawing/2014/main" id="{EB25330E-BD21-448B-A852-75C78B760E45}"/>
            </a:ext>
          </a:extLst>
        </xdr:cNvPr>
        <xdr:cNvSpPr txBox="1"/>
      </xdr:nvSpPr>
      <xdr:spPr>
        <a:xfrm>
          <a:off x="5251450" y="54451250"/>
          <a:ext cx="192763" cy="2652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38" name="TextBox 1337">
          <a:extLst>
            <a:ext uri="{FF2B5EF4-FFF2-40B4-BE49-F238E27FC236}">
              <a16:creationId xmlns:a16="http://schemas.microsoft.com/office/drawing/2014/main" id="{6FEF76A3-098A-426A-AE0D-BF651F5D568B}"/>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39" name="TextBox 1338">
          <a:extLst>
            <a:ext uri="{FF2B5EF4-FFF2-40B4-BE49-F238E27FC236}">
              <a16:creationId xmlns:a16="http://schemas.microsoft.com/office/drawing/2014/main" id="{AE5E075B-48CA-4AA5-9D54-A5A7E3DC15B0}"/>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40" name="TextBox 1339">
          <a:extLst>
            <a:ext uri="{FF2B5EF4-FFF2-40B4-BE49-F238E27FC236}">
              <a16:creationId xmlns:a16="http://schemas.microsoft.com/office/drawing/2014/main" id="{A6E26D04-503B-436B-88C3-18D832350E74}"/>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119</xdr:row>
      <xdr:rowOff>0</xdr:rowOff>
    </xdr:from>
    <xdr:ext cx="196869" cy="274135"/>
    <xdr:sp macro="" textlink="">
      <xdr:nvSpPr>
        <xdr:cNvPr id="1341" name="TextBox 1340">
          <a:extLst>
            <a:ext uri="{FF2B5EF4-FFF2-40B4-BE49-F238E27FC236}">
              <a16:creationId xmlns:a16="http://schemas.microsoft.com/office/drawing/2014/main" id="{BEE5137A-12C3-48A6-AAB3-F6E412C12109}"/>
            </a:ext>
          </a:extLst>
        </xdr:cNvPr>
        <xdr:cNvSpPr txBox="1"/>
      </xdr:nvSpPr>
      <xdr:spPr>
        <a:xfrm>
          <a:off x="5251450" y="54451250"/>
          <a:ext cx="196869" cy="2741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9391" cy="282909"/>
    <xdr:sp macro="" textlink="">
      <xdr:nvSpPr>
        <xdr:cNvPr id="1342" name="TextBox 1341">
          <a:extLst>
            <a:ext uri="{FF2B5EF4-FFF2-40B4-BE49-F238E27FC236}">
              <a16:creationId xmlns:a16="http://schemas.microsoft.com/office/drawing/2014/main" id="{6D05B11F-2AFE-40D7-A49F-5C7B16AB0924}"/>
            </a:ext>
          </a:extLst>
        </xdr:cNvPr>
        <xdr:cNvSpPr txBox="1"/>
      </xdr:nvSpPr>
      <xdr:spPr>
        <a:xfrm>
          <a:off x="5251450" y="54597300"/>
          <a:ext cx="199391" cy="2829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9391" cy="282909"/>
    <xdr:sp macro="" textlink="">
      <xdr:nvSpPr>
        <xdr:cNvPr id="1343" name="TextBox 1342">
          <a:extLst>
            <a:ext uri="{FF2B5EF4-FFF2-40B4-BE49-F238E27FC236}">
              <a16:creationId xmlns:a16="http://schemas.microsoft.com/office/drawing/2014/main" id="{FFC89152-CCE3-497A-88C6-6D7F0DDD6239}"/>
            </a:ext>
          </a:extLst>
        </xdr:cNvPr>
        <xdr:cNvSpPr txBox="1"/>
      </xdr:nvSpPr>
      <xdr:spPr>
        <a:xfrm>
          <a:off x="5251450" y="54597300"/>
          <a:ext cx="199391" cy="2829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9391" cy="282909"/>
    <xdr:sp macro="" textlink="">
      <xdr:nvSpPr>
        <xdr:cNvPr id="1344" name="TextBox 1343">
          <a:extLst>
            <a:ext uri="{FF2B5EF4-FFF2-40B4-BE49-F238E27FC236}">
              <a16:creationId xmlns:a16="http://schemas.microsoft.com/office/drawing/2014/main" id="{0FEC246D-FA19-4068-84A5-A259928FCCD8}"/>
            </a:ext>
          </a:extLst>
        </xdr:cNvPr>
        <xdr:cNvSpPr txBox="1"/>
      </xdr:nvSpPr>
      <xdr:spPr>
        <a:xfrm>
          <a:off x="5251450" y="54597300"/>
          <a:ext cx="199391" cy="2829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9391" cy="282909"/>
    <xdr:sp macro="" textlink="">
      <xdr:nvSpPr>
        <xdr:cNvPr id="1345" name="TextBox 1344">
          <a:extLst>
            <a:ext uri="{FF2B5EF4-FFF2-40B4-BE49-F238E27FC236}">
              <a16:creationId xmlns:a16="http://schemas.microsoft.com/office/drawing/2014/main" id="{92E51CBD-7499-4399-BA07-98FA2BA020BE}"/>
            </a:ext>
          </a:extLst>
        </xdr:cNvPr>
        <xdr:cNvSpPr txBox="1"/>
      </xdr:nvSpPr>
      <xdr:spPr>
        <a:xfrm>
          <a:off x="5251450" y="54597300"/>
          <a:ext cx="199391" cy="2829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6869" cy="294942"/>
    <xdr:sp macro="" textlink="">
      <xdr:nvSpPr>
        <xdr:cNvPr id="1346" name="TextBox 1345">
          <a:extLst>
            <a:ext uri="{FF2B5EF4-FFF2-40B4-BE49-F238E27FC236}">
              <a16:creationId xmlns:a16="http://schemas.microsoft.com/office/drawing/2014/main" id="{3F1C3861-0C71-4072-B463-517DCA3E4680}"/>
            </a:ext>
          </a:extLst>
        </xdr:cNvPr>
        <xdr:cNvSpPr txBox="1"/>
      </xdr:nvSpPr>
      <xdr:spPr>
        <a:xfrm>
          <a:off x="5251450" y="54597300"/>
          <a:ext cx="196869" cy="29494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6869" cy="294942"/>
    <xdr:sp macro="" textlink="">
      <xdr:nvSpPr>
        <xdr:cNvPr id="1347" name="TextBox 1346">
          <a:extLst>
            <a:ext uri="{FF2B5EF4-FFF2-40B4-BE49-F238E27FC236}">
              <a16:creationId xmlns:a16="http://schemas.microsoft.com/office/drawing/2014/main" id="{F5391E1F-F3EA-4138-A5F5-3C3CC5B5FFBB}"/>
            </a:ext>
          </a:extLst>
        </xdr:cNvPr>
        <xdr:cNvSpPr txBox="1"/>
      </xdr:nvSpPr>
      <xdr:spPr>
        <a:xfrm>
          <a:off x="5251450" y="54597300"/>
          <a:ext cx="196869" cy="29494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6869" cy="294942"/>
    <xdr:sp macro="" textlink="">
      <xdr:nvSpPr>
        <xdr:cNvPr id="1348" name="TextBox 1347">
          <a:extLst>
            <a:ext uri="{FF2B5EF4-FFF2-40B4-BE49-F238E27FC236}">
              <a16:creationId xmlns:a16="http://schemas.microsoft.com/office/drawing/2014/main" id="{EB1026F5-7D70-469A-9654-D41976D6733C}"/>
            </a:ext>
          </a:extLst>
        </xdr:cNvPr>
        <xdr:cNvSpPr txBox="1"/>
      </xdr:nvSpPr>
      <xdr:spPr>
        <a:xfrm>
          <a:off x="5251450" y="54597300"/>
          <a:ext cx="196869" cy="29494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6869" cy="294942"/>
    <xdr:sp macro="" textlink="">
      <xdr:nvSpPr>
        <xdr:cNvPr id="1349" name="TextBox 1348">
          <a:extLst>
            <a:ext uri="{FF2B5EF4-FFF2-40B4-BE49-F238E27FC236}">
              <a16:creationId xmlns:a16="http://schemas.microsoft.com/office/drawing/2014/main" id="{54D839C6-43FF-4581-BE73-AA3C7A01A24D}"/>
            </a:ext>
          </a:extLst>
        </xdr:cNvPr>
        <xdr:cNvSpPr txBox="1"/>
      </xdr:nvSpPr>
      <xdr:spPr>
        <a:xfrm>
          <a:off x="5251450" y="54597300"/>
          <a:ext cx="196869" cy="29494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9391" cy="282909"/>
    <xdr:sp macro="" textlink="">
      <xdr:nvSpPr>
        <xdr:cNvPr id="1350" name="TextBox 1349">
          <a:extLst>
            <a:ext uri="{FF2B5EF4-FFF2-40B4-BE49-F238E27FC236}">
              <a16:creationId xmlns:a16="http://schemas.microsoft.com/office/drawing/2014/main" id="{194519D2-490D-4390-A20C-A52AF9BA4921}"/>
            </a:ext>
          </a:extLst>
        </xdr:cNvPr>
        <xdr:cNvSpPr txBox="1"/>
      </xdr:nvSpPr>
      <xdr:spPr>
        <a:xfrm>
          <a:off x="5251450" y="54597300"/>
          <a:ext cx="199391" cy="2829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9391" cy="282909"/>
    <xdr:sp macro="" textlink="">
      <xdr:nvSpPr>
        <xdr:cNvPr id="1351" name="TextBox 1350">
          <a:extLst>
            <a:ext uri="{FF2B5EF4-FFF2-40B4-BE49-F238E27FC236}">
              <a16:creationId xmlns:a16="http://schemas.microsoft.com/office/drawing/2014/main" id="{29A43987-6E1E-4DE9-890A-82F96BF847A1}"/>
            </a:ext>
          </a:extLst>
        </xdr:cNvPr>
        <xdr:cNvSpPr txBox="1"/>
      </xdr:nvSpPr>
      <xdr:spPr>
        <a:xfrm>
          <a:off x="5251450" y="54597300"/>
          <a:ext cx="199391" cy="2829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9391" cy="282909"/>
    <xdr:sp macro="" textlink="">
      <xdr:nvSpPr>
        <xdr:cNvPr id="1352" name="TextBox 1351">
          <a:extLst>
            <a:ext uri="{FF2B5EF4-FFF2-40B4-BE49-F238E27FC236}">
              <a16:creationId xmlns:a16="http://schemas.microsoft.com/office/drawing/2014/main" id="{D7C0B8D5-9AA9-4C54-A8EB-CEED0A03F80C}"/>
            </a:ext>
          </a:extLst>
        </xdr:cNvPr>
        <xdr:cNvSpPr txBox="1"/>
      </xdr:nvSpPr>
      <xdr:spPr>
        <a:xfrm>
          <a:off x="5251450" y="54597300"/>
          <a:ext cx="199391" cy="2829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9391" cy="282909"/>
    <xdr:sp macro="" textlink="">
      <xdr:nvSpPr>
        <xdr:cNvPr id="1353" name="TextBox 1352">
          <a:extLst>
            <a:ext uri="{FF2B5EF4-FFF2-40B4-BE49-F238E27FC236}">
              <a16:creationId xmlns:a16="http://schemas.microsoft.com/office/drawing/2014/main" id="{E89DC9A2-84F7-444B-93E2-4B4CD8A0CB97}"/>
            </a:ext>
          </a:extLst>
        </xdr:cNvPr>
        <xdr:cNvSpPr txBox="1"/>
      </xdr:nvSpPr>
      <xdr:spPr>
        <a:xfrm>
          <a:off x="5251450" y="54597300"/>
          <a:ext cx="199391" cy="2829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6869" cy="294942"/>
    <xdr:sp macro="" textlink="">
      <xdr:nvSpPr>
        <xdr:cNvPr id="1354" name="TextBox 1353">
          <a:extLst>
            <a:ext uri="{FF2B5EF4-FFF2-40B4-BE49-F238E27FC236}">
              <a16:creationId xmlns:a16="http://schemas.microsoft.com/office/drawing/2014/main" id="{22C033AB-004C-41C0-A5D4-42728CEE3D76}"/>
            </a:ext>
          </a:extLst>
        </xdr:cNvPr>
        <xdr:cNvSpPr txBox="1"/>
      </xdr:nvSpPr>
      <xdr:spPr>
        <a:xfrm>
          <a:off x="5251450" y="54597300"/>
          <a:ext cx="196869" cy="29494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6869" cy="294942"/>
    <xdr:sp macro="" textlink="">
      <xdr:nvSpPr>
        <xdr:cNvPr id="1355" name="TextBox 1354">
          <a:extLst>
            <a:ext uri="{FF2B5EF4-FFF2-40B4-BE49-F238E27FC236}">
              <a16:creationId xmlns:a16="http://schemas.microsoft.com/office/drawing/2014/main" id="{8C6424F1-EB5D-449E-ACB1-8AC27EF25ACC}"/>
            </a:ext>
          </a:extLst>
        </xdr:cNvPr>
        <xdr:cNvSpPr txBox="1"/>
      </xdr:nvSpPr>
      <xdr:spPr>
        <a:xfrm>
          <a:off x="5251450" y="54597300"/>
          <a:ext cx="196869" cy="29494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6869" cy="294942"/>
    <xdr:sp macro="" textlink="">
      <xdr:nvSpPr>
        <xdr:cNvPr id="1356" name="TextBox 1355">
          <a:extLst>
            <a:ext uri="{FF2B5EF4-FFF2-40B4-BE49-F238E27FC236}">
              <a16:creationId xmlns:a16="http://schemas.microsoft.com/office/drawing/2014/main" id="{369BEE67-301A-401B-9E73-1A3309F9932E}"/>
            </a:ext>
          </a:extLst>
        </xdr:cNvPr>
        <xdr:cNvSpPr txBox="1"/>
      </xdr:nvSpPr>
      <xdr:spPr>
        <a:xfrm>
          <a:off x="5251450" y="54597300"/>
          <a:ext cx="196869" cy="29494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120</xdr:row>
      <xdr:rowOff>0</xdr:rowOff>
    </xdr:from>
    <xdr:ext cx="196869" cy="294942"/>
    <xdr:sp macro="" textlink="">
      <xdr:nvSpPr>
        <xdr:cNvPr id="1357" name="TextBox 1356">
          <a:extLst>
            <a:ext uri="{FF2B5EF4-FFF2-40B4-BE49-F238E27FC236}">
              <a16:creationId xmlns:a16="http://schemas.microsoft.com/office/drawing/2014/main" id="{E8E58624-399A-4F90-ABC4-CE529BC6632C}"/>
            </a:ext>
          </a:extLst>
        </xdr:cNvPr>
        <xdr:cNvSpPr txBox="1"/>
      </xdr:nvSpPr>
      <xdr:spPr>
        <a:xfrm>
          <a:off x="5251450" y="54597300"/>
          <a:ext cx="196869" cy="29494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9391" cy="274283"/>
    <xdr:sp macro="" textlink="">
      <xdr:nvSpPr>
        <xdr:cNvPr id="1358" name="TextBox 1357">
          <a:extLst>
            <a:ext uri="{FF2B5EF4-FFF2-40B4-BE49-F238E27FC236}">
              <a16:creationId xmlns:a16="http://schemas.microsoft.com/office/drawing/2014/main" id="{8F055282-45F2-4B7C-955F-0F1BA4B53771}"/>
            </a:ext>
          </a:extLst>
        </xdr:cNvPr>
        <xdr:cNvSpPr txBox="1"/>
      </xdr:nvSpPr>
      <xdr:spPr>
        <a:xfrm>
          <a:off x="5251450" y="55911750"/>
          <a:ext cx="199391" cy="27428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9391" cy="274283"/>
    <xdr:sp macro="" textlink="">
      <xdr:nvSpPr>
        <xdr:cNvPr id="1359" name="TextBox 1358">
          <a:extLst>
            <a:ext uri="{FF2B5EF4-FFF2-40B4-BE49-F238E27FC236}">
              <a16:creationId xmlns:a16="http://schemas.microsoft.com/office/drawing/2014/main" id="{9328E877-6C6A-4C4C-A365-F0E1C3C0B303}"/>
            </a:ext>
          </a:extLst>
        </xdr:cNvPr>
        <xdr:cNvSpPr txBox="1"/>
      </xdr:nvSpPr>
      <xdr:spPr>
        <a:xfrm>
          <a:off x="5251450" y="55911750"/>
          <a:ext cx="199391" cy="27428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9391" cy="274283"/>
    <xdr:sp macro="" textlink="">
      <xdr:nvSpPr>
        <xdr:cNvPr id="1360" name="TextBox 1359">
          <a:extLst>
            <a:ext uri="{FF2B5EF4-FFF2-40B4-BE49-F238E27FC236}">
              <a16:creationId xmlns:a16="http://schemas.microsoft.com/office/drawing/2014/main" id="{A565B40B-8FB0-4979-8D64-38BDE081FEB6}"/>
            </a:ext>
          </a:extLst>
        </xdr:cNvPr>
        <xdr:cNvSpPr txBox="1"/>
      </xdr:nvSpPr>
      <xdr:spPr>
        <a:xfrm>
          <a:off x="5251450" y="55911750"/>
          <a:ext cx="199391" cy="27428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9391" cy="274283"/>
    <xdr:sp macro="" textlink="">
      <xdr:nvSpPr>
        <xdr:cNvPr id="1361" name="TextBox 1360">
          <a:extLst>
            <a:ext uri="{FF2B5EF4-FFF2-40B4-BE49-F238E27FC236}">
              <a16:creationId xmlns:a16="http://schemas.microsoft.com/office/drawing/2014/main" id="{7FB63EA4-2B1C-4AF5-B2CE-DCA3894DAD88}"/>
            </a:ext>
          </a:extLst>
        </xdr:cNvPr>
        <xdr:cNvSpPr txBox="1"/>
      </xdr:nvSpPr>
      <xdr:spPr>
        <a:xfrm>
          <a:off x="5251450" y="55911750"/>
          <a:ext cx="199391" cy="27428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6869" cy="279461"/>
    <xdr:sp macro="" textlink="">
      <xdr:nvSpPr>
        <xdr:cNvPr id="1362" name="TextBox 1361">
          <a:extLst>
            <a:ext uri="{FF2B5EF4-FFF2-40B4-BE49-F238E27FC236}">
              <a16:creationId xmlns:a16="http://schemas.microsoft.com/office/drawing/2014/main" id="{14CFA985-755B-4A53-9298-5B4D55366105}"/>
            </a:ext>
          </a:extLst>
        </xdr:cNvPr>
        <xdr:cNvSpPr txBox="1"/>
      </xdr:nvSpPr>
      <xdr:spPr>
        <a:xfrm>
          <a:off x="5251450" y="55911750"/>
          <a:ext cx="196869" cy="27946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6869" cy="279461"/>
    <xdr:sp macro="" textlink="">
      <xdr:nvSpPr>
        <xdr:cNvPr id="1363" name="TextBox 1362">
          <a:extLst>
            <a:ext uri="{FF2B5EF4-FFF2-40B4-BE49-F238E27FC236}">
              <a16:creationId xmlns:a16="http://schemas.microsoft.com/office/drawing/2014/main" id="{029DA142-2D96-40C8-9053-8ED672D44BBF}"/>
            </a:ext>
          </a:extLst>
        </xdr:cNvPr>
        <xdr:cNvSpPr txBox="1"/>
      </xdr:nvSpPr>
      <xdr:spPr>
        <a:xfrm>
          <a:off x="5251450" y="55911750"/>
          <a:ext cx="196869" cy="27946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6869" cy="279461"/>
    <xdr:sp macro="" textlink="">
      <xdr:nvSpPr>
        <xdr:cNvPr id="1364" name="TextBox 1363">
          <a:extLst>
            <a:ext uri="{FF2B5EF4-FFF2-40B4-BE49-F238E27FC236}">
              <a16:creationId xmlns:a16="http://schemas.microsoft.com/office/drawing/2014/main" id="{09004F56-9D08-469E-B778-68E92B5EA218}"/>
            </a:ext>
          </a:extLst>
        </xdr:cNvPr>
        <xdr:cNvSpPr txBox="1"/>
      </xdr:nvSpPr>
      <xdr:spPr>
        <a:xfrm>
          <a:off x="5251450" y="55911750"/>
          <a:ext cx="196869" cy="27946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6869" cy="279461"/>
    <xdr:sp macro="" textlink="">
      <xdr:nvSpPr>
        <xdr:cNvPr id="1365" name="TextBox 1364">
          <a:extLst>
            <a:ext uri="{FF2B5EF4-FFF2-40B4-BE49-F238E27FC236}">
              <a16:creationId xmlns:a16="http://schemas.microsoft.com/office/drawing/2014/main" id="{3AF2314E-EDF0-4149-A87D-B6466D4229F3}"/>
            </a:ext>
          </a:extLst>
        </xdr:cNvPr>
        <xdr:cNvSpPr txBox="1"/>
      </xdr:nvSpPr>
      <xdr:spPr>
        <a:xfrm>
          <a:off x="5251450" y="55911750"/>
          <a:ext cx="196869" cy="27946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9391" cy="274283"/>
    <xdr:sp macro="" textlink="">
      <xdr:nvSpPr>
        <xdr:cNvPr id="1366" name="TextBox 1365">
          <a:extLst>
            <a:ext uri="{FF2B5EF4-FFF2-40B4-BE49-F238E27FC236}">
              <a16:creationId xmlns:a16="http://schemas.microsoft.com/office/drawing/2014/main" id="{6FA751A8-2572-4960-89B9-280455748EAF}"/>
            </a:ext>
          </a:extLst>
        </xdr:cNvPr>
        <xdr:cNvSpPr txBox="1"/>
      </xdr:nvSpPr>
      <xdr:spPr>
        <a:xfrm>
          <a:off x="5251450" y="55911750"/>
          <a:ext cx="199391" cy="27428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9391" cy="274283"/>
    <xdr:sp macro="" textlink="">
      <xdr:nvSpPr>
        <xdr:cNvPr id="1367" name="TextBox 1366">
          <a:extLst>
            <a:ext uri="{FF2B5EF4-FFF2-40B4-BE49-F238E27FC236}">
              <a16:creationId xmlns:a16="http://schemas.microsoft.com/office/drawing/2014/main" id="{DCD101C0-8784-48C4-BB81-0F580DE6B54C}"/>
            </a:ext>
          </a:extLst>
        </xdr:cNvPr>
        <xdr:cNvSpPr txBox="1"/>
      </xdr:nvSpPr>
      <xdr:spPr>
        <a:xfrm>
          <a:off x="5251450" y="55911750"/>
          <a:ext cx="199391" cy="27428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9391" cy="274283"/>
    <xdr:sp macro="" textlink="">
      <xdr:nvSpPr>
        <xdr:cNvPr id="1368" name="TextBox 1367">
          <a:extLst>
            <a:ext uri="{FF2B5EF4-FFF2-40B4-BE49-F238E27FC236}">
              <a16:creationId xmlns:a16="http://schemas.microsoft.com/office/drawing/2014/main" id="{73FFE3DC-14B6-4703-B29E-1AC80BBDDB19}"/>
            </a:ext>
          </a:extLst>
        </xdr:cNvPr>
        <xdr:cNvSpPr txBox="1"/>
      </xdr:nvSpPr>
      <xdr:spPr>
        <a:xfrm>
          <a:off x="5251450" y="55911750"/>
          <a:ext cx="199391" cy="27428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9391" cy="274283"/>
    <xdr:sp macro="" textlink="">
      <xdr:nvSpPr>
        <xdr:cNvPr id="1369" name="TextBox 1368">
          <a:extLst>
            <a:ext uri="{FF2B5EF4-FFF2-40B4-BE49-F238E27FC236}">
              <a16:creationId xmlns:a16="http://schemas.microsoft.com/office/drawing/2014/main" id="{3FBED1E0-8356-43E0-8A7C-50976EF8B33D}"/>
            </a:ext>
          </a:extLst>
        </xdr:cNvPr>
        <xdr:cNvSpPr txBox="1"/>
      </xdr:nvSpPr>
      <xdr:spPr>
        <a:xfrm>
          <a:off x="5251450" y="55911750"/>
          <a:ext cx="199391" cy="27428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6869" cy="279461"/>
    <xdr:sp macro="" textlink="">
      <xdr:nvSpPr>
        <xdr:cNvPr id="1370" name="TextBox 1369">
          <a:extLst>
            <a:ext uri="{FF2B5EF4-FFF2-40B4-BE49-F238E27FC236}">
              <a16:creationId xmlns:a16="http://schemas.microsoft.com/office/drawing/2014/main" id="{0F1C13E8-C534-40BE-82A0-4DF0C1DF69A3}"/>
            </a:ext>
          </a:extLst>
        </xdr:cNvPr>
        <xdr:cNvSpPr txBox="1"/>
      </xdr:nvSpPr>
      <xdr:spPr>
        <a:xfrm>
          <a:off x="5251450" y="55911750"/>
          <a:ext cx="196869" cy="27946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6869" cy="279461"/>
    <xdr:sp macro="" textlink="">
      <xdr:nvSpPr>
        <xdr:cNvPr id="1371" name="TextBox 1370">
          <a:extLst>
            <a:ext uri="{FF2B5EF4-FFF2-40B4-BE49-F238E27FC236}">
              <a16:creationId xmlns:a16="http://schemas.microsoft.com/office/drawing/2014/main" id="{7ACA7E4C-F8B6-4FD7-AE9D-7AB4DA302672}"/>
            </a:ext>
          </a:extLst>
        </xdr:cNvPr>
        <xdr:cNvSpPr txBox="1"/>
      </xdr:nvSpPr>
      <xdr:spPr>
        <a:xfrm>
          <a:off x="5251450" y="55911750"/>
          <a:ext cx="196869" cy="27946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6869" cy="279461"/>
    <xdr:sp macro="" textlink="">
      <xdr:nvSpPr>
        <xdr:cNvPr id="1372" name="TextBox 1371">
          <a:extLst>
            <a:ext uri="{FF2B5EF4-FFF2-40B4-BE49-F238E27FC236}">
              <a16:creationId xmlns:a16="http://schemas.microsoft.com/office/drawing/2014/main" id="{C1B20FE0-D6C0-40CB-B71D-0351B6E27B52}"/>
            </a:ext>
          </a:extLst>
        </xdr:cNvPr>
        <xdr:cNvSpPr txBox="1"/>
      </xdr:nvSpPr>
      <xdr:spPr>
        <a:xfrm>
          <a:off x="5251450" y="55911750"/>
          <a:ext cx="196869" cy="27946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124</xdr:row>
      <xdr:rowOff>0</xdr:rowOff>
    </xdr:from>
    <xdr:ext cx="196869" cy="279461"/>
    <xdr:sp macro="" textlink="">
      <xdr:nvSpPr>
        <xdr:cNvPr id="1373" name="TextBox 1372">
          <a:extLst>
            <a:ext uri="{FF2B5EF4-FFF2-40B4-BE49-F238E27FC236}">
              <a16:creationId xmlns:a16="http://schemas.microsoft.com/office/drawing/2014/main" id="{857DBC04-0A40-441B-9A35-B7094B2F20AA}"/>
            </a:ext>
          </a:extLst>
        </xdr:cNvPr>
        <xdr:cNvSpPr txBox="1"/>
      </xdr:nvSpPr>
      <xdr:spPr>
        <a:xfrm>
          <a:off x="5251450" y="55911750"/>
          <a:ext cx="196869" cy="27946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74" name="TextBox 1373">
          <a:extLst>
            <a:ext uri="{FF2B5EF4-FFF2-40B4-BE49-F238E27FC236}">
              <a16:creationId xmlns:a16="http://schemas.microsoft.com/office/drawing/2014/main" id="{8F9D3460-C3D7-4938-A42B-1B265CC04E20}"/>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75" name="TextBox 1374">
          <a:extLst>
            <a:ext uri="{FF2B5EF4-FFF2-40B4-BE49-F238E27FC236}">
              <a16:creationId xmlns:a16="http://schemas.microsoft.com/office/drawing/2014/main" id="{BD6B66DA-3289-4916-8926-BE43C402B933}"/>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76" name="TextBox 1375">
          <a:extLst>
            <a:ext uri="{FF2B5EF4-FFF2-40B4-BE49-F238E27FC236}">
              <a16:creationId xmlns:a16="http://schemas.microsoft.com/office/drawing/2014/main" id="{7A7C4A6C-ECFC-4CF4-8F99-74D49935E80A}"/>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77" name="TextBox 1376">
          <a:extLst>
            <a:ext uri="{FF2B5EF4-FFF2-40B4-BE49-F238E27FC236}">
              <a16:creationId xmlns:a16="http://schemas.microsoft.com/office/drawing/2014/main" id="{C96844E5-7835-460E-8339-7F5DD382B87D}"/>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78" name="TextBox 1377">
          <a:extLst>
            <a:ext uri="{FF2B5EF4-FFF2-40B4-BE49-F238E27FC236}">
              <a16:creationId xmlns:a16="http://schemas.microsoft.com/office/drawing/2014/main" id="{A791EBB6-746B-45B5-A4DC-E63990CF3253}"/>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79" name="TextBox 1378">
          <a:extLst>
            <a:ext uri="{FF2B5EF4-FFF2-40B4-BE49-F238E27FC236}">
              <a16:creationId xmlns:a16="http://schemas.microsoft.com/office/drawing/2014/main" id="{76DE9560-F2A0-4383-9EB7-0D3C39B9F8B7}"/>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80" name="TextBox 1379">
          <a:extLst>
            <a:ext uri="{FF2B5EF4-FFF2-40B4-BE49-F238E27FC236}">
              <a16:creationId xmlns:a16="http://schemas.microsoft.com/office/drawing/2014/main" id="{26BD7477-1B7B-4FB0-8A73-62A91189B872}"/>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81" name="TextBox 1380">
          <a:extLst>
            <a:ext uri="{FF2B5EF4-FFF2-40B4-BE49-F238E27FC236}">
              <a16:creationId xmlns:a16="http://schemas.microsoft.com/office/drawing/2014/main" id="{EF3DE4FF-E4A1-47EE-81AE-2A713640511C}"/>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82" name="TextBox 1381">
          <a:extLst>
            <a:ext uri="{FF2B5EF4-FFF2-40B4-BE49-F238E27FC236}">
              <a16:creationId xmlns:a16="http://schemas.microsoft.com/office/drawing/2014/main" id="{DB56A28A-A1F7-4D22-BC37-41DDF0AEA738}"/>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83" name="TextBox 1382">
          <a:extLst>
            <a:ext uri="{FF2B5EF4-FFF2-40B4-BE49-F238E27FC236}">
              <a16:creationId xmlns:a16="http://schemas.microsoft.com/office/drawing/2014/main" id="{B372ACFA-2A11-4464-A650-E8D8EBBEF0DC}"/>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84" name="TextBox 1383">
          <a:extLst>
            <a:ext uri="{FF2B5EF4-FFF2-40B4-BE49-F238E27FC236}">
              <a16:creationId xmlns:a16="http://schemas.microsoft.com/office/drawing/2014/main" id="{EEFDB03B-41F9-424D-B93F-9ED7DD6BB9B2}"/>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85" name="TextBox 1384">
          <a:extLst>
            <a:ext uri="{FF2B5EF4-FFF2-40B4-BE49-F238E27FC236}">
              <a16:creationId xmlns:a16="http://schemas.microsoft.com/office/drawing/2014/main" id="{9105CC6F-608A-4653-BA78-49B5A22BDAB8}"/>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86" name="TextBox 1385">
          <a:extLst>
            <a:ext uri="{FF2B5EF4-FFF2-40B4-BE49-F238E27FC236}">
              <a16:creationId xmlns:a16="http://schemas.microsoft.com/office/drawing/2014/main" id="{D921A8FC-F4F1-40F8-AC55-6A23A50F6C00}"/>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87" name="TextBox 1386">
          <a:extLst>
            <a:ext uri="{FF2B5EF4-FFF2-40B4-BE49-F238E27FC236}">
              <a16:creationId xmlns:a16="http://schemas.microsoft.com/office/drawing/2014/main" id="{80F1CD62-BA81-4D2B-B129-355EBE20B228}"/>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88" name="TextBox 1387">
          <a:extLst>
            <a:ext uri="{FF2B5EF4-FFF2-40B4-BE49-F238E27FC236}">
              <a16:creationId xmlns:a16="http://schemas.microsoft.com/office/drawing/2014/main" id="{2B2E6313-18C7-441B-A725-A56E5C52BC79}"/>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125</xdr:row>
      <xdr:rowOff>0</xdr:rowOff>
    </xdr:from>
    <xdr:ext cx="192763" cy="264560"/>
    <xdr:sp macro="" textlink="">
      <xdr:nvSpPr>
        <xdr:cNvPr id="1389" name="TextBox 1388">
          <a:extLst>
            <a:ext uri="{FF2B5EF4-FFF2-40B4-BE49-F238E27FC236}">
              <a16:creationId xmlns:a16="http://schemas.microsoft.com/office/drawing/2014/main" id="{4035464E-066D-43BF-8A2F-1EED5E137CB4}"/>
            </a:ext>
          </a:extLst>
        </xdr:cNvPr>
        <xdr:cNvSpPr txBox="1"/>
      </xdr:nvSpPr>
      <xdr:spPr>
        <a:xfrm>
          <a:off x="5251450" y="5608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77</xdr:row>
      <xdr:rowOff>0</xdr:rowOff>
    </xdr:from>
    <xdr:ext cx="191101" cy="264899"/>
    <xdr:sp macro="" textlink="">
      <xdr:nvSpPr>
        <xdr:cNvPr id="1390" name="TextBox 1389">
          <a:extLst>
            <a:ext uri="{FF2B5EF4-FFF2-40B4-BE49-F238E27FC236}">
              <a16:creationId xmlns:a16="http://schemas.microsoft.com/office/drawing/2014/main" id="{612B5BE6-D874-4939-82A4-7F4BCDAF7338}"/>
            </a:ext>
          </a:extLst>
        </xdr:cNvPr>
        <xdr:cNvSpPr txBox="1"/>
      </xdr:nvSpPr>
      <xdr:spPr>
        <a:xfrm>
          <a:off x="5298440" y="35540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8890</xdr:colOff>
      <xdr:row>77</xdr:row>
      <xdr:rowOff>0</xdr:rowOff>
    </xdr:from>
    <xdr:ext cx="191101" cy="264899"/>
    <xdr:sp macro="" textlink="">
      <xdr:nvSpPr>
        <xdr:cNvPr id="1391" name="TextBox 1390">
          <a:extLst>
            <a:ext uri="{FF2B5EF4-FFF2-40B4-BE49-F238E27FC236}">
              <a16:creationId xmlns:a16="http://schemas.microsoft.com/office/drawing/2014/main" id="{0F84E831-31F6-4C78-99B2-8D50960FFB77}"/>
            </a:ext>
          </a:extLst>
        </xdr:cNvPr>
        <xdr:cNvSpPr txBox="1"/>
      </xdr:nvSpPr>
      <xdr:spPr>
        <a:xfrm>
          <a:off x="5298440" y="35540950"/>
          <a:ext cx="191101"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392" name="TextBox 1391">
          <a:extLst>
            <a:ext uri="{FF2B5EF4-FFF2-40B4-BE49-F238E27FC236}">
              <a16:creationId xmlns:a16="http://schemas.microsoft.com/office/drawing/2014/main" id="{07330BE8-5F3F-411E-88C2-5799256F642A}"/>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393" name="TextBox 1392">
          <a:extLst>
            <a:ext uri="{FF2B5EF4-FFF2-40B4-BE49-F238E27FC236}">
              <a16:creationId xmlns:a16="http://schemas.microsoft.com/office/drawing/2014/main" id="{9C482211-71A1-491A-A550-AE1DC3818C92}"/>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394" name="TextBox 1393">
          <a:extLst>
            <a:ext uri="{FF2B5EF4-FFF2-40B4-BE49-F238E27FC236}">
              <a16:creationId xmlns:a16="http://schemas.microsoft.com/office/drawing/2014/main" id="{4B943850-3E48-4521-85B6-5C6B95A7B87F}"/>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395" name="TextBox 1394">
          <a:extLst>
            <a:ext uri="{FF2B5EF4-FFF2-40B4-BE49-F238E27FC236}">
              <a16:creationId xmlns:a16="http://schemas.microsoft.com/office/drawing/2014/main" id="{D6C2C776-3718-4287-B892-7DB371A73B0C}"/>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396" name="TextBox 1395">
          <a:extLst>
            <a:ext uri="{FF2B5EF4-FFF2-40B4-BE49-F238E27FC236}">
              <a16:creationId xmlns:a16="http://schemas.microsoft.com/office/drawing/2014/main" id="{2D5151D5-5DEA-4962-BEF0-1A847F5BACA0}"/>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397" name="TextBox 1396">
          <a:extLst>
            <a:ext uri="{FF2B5EF4-FFF2-40B4-BE49-F238E27FC236}">
              <a16:creationId xmlns:a16="http://schemas.microsoft.com/office/drawing/2014/main" id="{302C6B05-18AB-4183-98B9-80F1102EAE4B}"/>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7408" cy="286488"/>
    <xdr:sp macro="" textlink="">
      <xdr:nvSpPr>
        <xdr:cNvPr id="1398" name="TextBox 1397">
          <a:extLst>
            <a:ext uri="{FF2B5EF4-FFF2-40B4-BE49-F238E27FC236}">
              <a16:creationId xmlns:a16="http://schemas.microsoft.com/office/drawing/2014/main" id="{49BFFDB7-8E7C-48BB-BEB0-541C427C02FE}"/>
            </a:ext>
          </a:extLst>
        </xdr:cNvPr>
        <xdr:cNvSpPr txBox="1"/>
      </xdr:nvSpPr>
      <xdr:spPr>
        <a:xfrm>
          <a:off x="5292090" y="35540950"/>
          <a:ext cx="197408" cy="28648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7408" cy="286488"/>
    <xdr:sp macro="" textlink="">
      <xdr:nvSpPr>
        <xdr:cNvPr id="1399" name="TextBox 1398">
          <a:extLst>
            <a:ext uri="{FF2B5EF4-FFF2-40B4-BE49-F238E27FC236}">
              <a16:creationId xmlns:a16="http://schemas.microsoft.com/office/drawing/2014/main" id="{50DABA17-4AD3-44F9-81CB-4D56EE46E4F9}"/>
            </a:ext>
          </a:extLst>
        </xdr:cNvPr>
        <xdr:cNvSpPr txBox="1"/>
      </xdr:nvSpPr>
      <xdr:spPr>
        <a:xfrm>
          <a:off x="5292090" y="35540950"/>
          <a:ext cx="197408" cy="28648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7408" cy="286488"/>
    <xdr:sp macro="" textlink="">
      <xdr:nvSpPr>
        <xdr:cNvPr id="1400" name="TextBox 1399">
          <a:extLst>
            <a:ext uri="{FF2B5EF4-FFF2-40B4-BE49-F238E27FC236}">
              <a16:creationId xmlns:a16="http://schemas.microsoft.com/office/drawing/2014/main" id="{1C809ABD-E1D2-4CDD-8A55-AA5745FA75C8}"/>
            </a:ext>
          </a:extLst>
        </xdr:cNvPr>
        <xdr:cNvSpPr txBox="1"/>
      </xdr:nvSpPr>
      <xdr:spPr>
        <a:xfrm>
          <a:off x="5292090" y="35540950"/>
          <a:ext cx="197408" cy="28648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7408" cy="286488"/>
    <xdr:sp macro="" textlink="">
      <xdr:nvSpPr>
        <xdr:cNvPr id="1401" name="TextBox 1400">
          <a:extLst>
            <a:ext uri="{FF2B5EF4-FFF2-40B4-BE49-F238E27FC236}">
              <a16:creationId xmlns:a16="http://schemas.microsoft.com/office/drawing/2014/main" id="{E21E9AAF-1918-4C5A-8C84-EFB8DB87186F}"/>
            </a:ext>
          </a:extLst>
        </xdr:cNvPr>
        <xdr:cNvSpPr txBox="1"/>
      </xdr:nvSpPr>
      <xdr:spPr>
        <a:xfrm>
          <a:off x="5292090" y="35540950"/>
          <a:ext cx="197408" cy="28648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402" name="TextBox 1401">
          <a:extLst>
            <a:ext uri="{FF2B5EF4-FFF2-40B4-BE49-F238E27FC236}">
              <a16:creationId xmlns:a16="http://schemas.microsoft.com/office/drawing/2014/main" id="{0A1A8D22-91C6-422A-B6BD-EADBF84ABBAF}"/>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403" name="TextBox 1402">
          <a:extLst>
            <a:ext uri="{FF2B5EF4-FFF2-40B4-BE49-F238E27FC236}">
              <a16:creationId xmlns:a16="http://schemas.microsoft.com/office/drawing/2014/main" id="{1B105F3A-08D8-4CA6-88F7-D7762976A29F}"/>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404" name="TextBox 1403">
          <a:extLst>
            <a:ext uri="{FF2B5EF4-FFF2-40B4-BE49-F238E27FC236}">
              <a16:creationId xmlns:a16="http://schemas.microsoft.com/office/drawing/2014/main" id="{5BF89F6A-D61C-4B50-9C40-DEDFF1AB15C7}"/>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405" name="TextBox 1404">
          <a:extLst>
            <a:ext uri="{FF2B5EF4-FFF2-40B4-BE49-F238E27FC236}">
              <a16:creationId xmlns:a16="http://schemas.microsoft.com/office/drawing/2014/main" id="{0911B87A-998E-46DD-B5F1-34A8A8CBD055}"/>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06" name="TextBox 1405">
          <a:extLst>
            <a:ext uri="{FF2B5EF4-FFF2-40B4-BE49-F238E27FC236}">
              <a16:creationId xmlns:a16="http://schemas.microsoft.com/office/drawing/2014/main" id="{19FBF131-6C05-485F-B4A5-EF223B49A359}"/>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07" name="TextBox 1406">
          <a:extLst>
            <a:ext uri="{FF2B5EF4-FFF2-40B4-BE49-F238E27FC236}">
              <a16:creationId xmlns:a16="http://schemas.microsoft.com/office/drawing/2014/main" id="{704A5853-909C-4FA0-AD02-F630895344CC}"/>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08" name="TextBox 1407">
          <a:extLst>
            <a:ext uri="{FF2B5EF4-FFF2-40B4-BE49-F238E27FC236}">
              <a16:creationId xmlns:a16="http://schemas.microsoft.com/office/drawing/2014/main" id="{3C7B4A3B-0CDA-453A-8067-5F51DF060E3E}"/>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09" name="TextBox 1408">
          <a:extLst>
            <a:ext uri="{FF2B5EF4-FFF2-40B4-BE49-F238E27FC236}">
              <a16:creationId xmlns:a16="http://schemas.microsoft.com/office/drawing/2014/main" id="{51FEECDC-06E9-4BFE-B84F-B7DE4EFA59D6}"/>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10" name="TextBox 1409">
          <a:extLst>
            <a:ext uri="{FF2B5EF4-FFF2-40B4-BE49-F238E27FC236}">
              <a16:creationId xmlns:a16="http://schemas.microsoft.com/office/drawing/2014/main" id="{47F794EE-F0AE-43C9-AC77-16B02798A59A}"/>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11" name="TextBox 1410">
          <a:extLst>
            <a:ext uri="{FF2B5EF4-FFF2-40B4-BE49-F238E27FC236}">
              <a16:creationId xmlns:a16="http://schemas.microsoft.com/office/drawing/2014/main" id="{6FE5154C-05BE-43BD-808F-FB5C5D08717F}"/>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12" name="TextBox 1411">
          <a:extLst>
            <a:ext uri="{FF2B5EF4-FFF2-40B4-BE49-F238E27FC236}">
              <a16:creationId xmlns:a16="http://schemas.microsoft.com/office/drawing/2014/main" id="{E1D0DC03-6801-431C-9DDD-2128D1F5F2A5}"/>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13" name="TextBox 1412">
          <a:extLst>
            <a:ext uri="{FF2B5EF4-FFF2-40B4-BE49-F238E27FC236}">
              <a16:creationId xmlns:a16="http://schemas.microsoft.com/office/drawing/2014/main" id="{1C7DA09E-67D8-43A2-BE6A-FE592EB7BE40}"/>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14" name="TextBox 1413">
          <a:extLst>
            <a:ext uri="{FF2B5EF4-FFF2-40B4-BE49-F238E27FC236}">
              <a16:creationId xmlns:a16="http://schemas.microsoft.com/office/drawing/2014/main" id="{6CD9AB99-1C05-44BD-A74B-A039BCAD0113}"/>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15" name="TextBox 1414">
          <a:extLst>
            <a:ext uri="{FF2B5EF4-FFF2-40B4-BE49-F238E27FC236}">
              <a16:creationId xmlns:a16="http://schemas.microsoft.com/office/drawing/2014/main" id="{CC3B1C90-AD5D-4368-8A1F-295977E4EE5F}"/>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16" name="TextBox 1415">
          <a:extLst>
            <a:ext uri="{FF2B5EF4-FFF2-40B4-BE49-F238E27FC236}">
              <a16:creationId xmlns:a16="http://schemas.microsoft.com/office/drawing/2014/main" id="{C38F3D70-985E-4EA2-B680-4BC29BA27618}"/>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17" name="TextBox 1416">
          <a:extLst>
            <a:ext uri="{FF2B5EF4-FFF2-40B4-BE49-F238E27FC236}">
              <a16:creationId xmlns:a16="http://schemas.microsoft.com/office/drawing/2014/main" id="{584D132A-7F25-4023-8E7A-5CE8ED042013}"/>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18" name="TextBox 1417">
          <a:extLst>
            <a:ext uri="{FF2B5EF4-FFF2-40B4-BE49-F238E27FC236}">
              <a16:creationId xmlns:a16="http://schemas.microsoft.com/office/drawing/2014/main" id="{A072FE5B-2EAE-4BB4-994F-34A123CECD37}"/>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19" name="TextBox 1418">
          <a:extLst>
            <a:ext uri="{FF2B5EF4-FFF2-40B4-BE49-F238E27FC236}">
              <a16:creationId xmlns:a16="http://schemas.microsoft.com/office/drawing/2014/main" id="{61E16DDE-986E-44C9-B61F-BD3001527720}"/>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20" name="TextBox 1419">
          <a:extLst>
            <a:ext uri="{FF2B5EF4-FFF2-40B4-BE49-F238E27FC236}">
              <a16:creationId xmlns:a16="http://schemas.microsoft.com/office/drawing/2014/main" id="{12EFB972-86A2-4302-BF03-CB325DD254AE}"/>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17780</xdr:colOff>
      <xdr:row>77</xdr:row>
      <xdr:rowOff>0</xdr:rowOff>
    </xdr:from>
    <xdr:ext cx="184731" cy="264560"/>
    <xdr:sp macro="" textlink="">
      <xdr:nvSpPr>
        <xdr:cNvPr id="1421" name="TextBox 1420">
          <a:extLst>
            <a:ext uri="{FF2B5EF4-FFF2-40B4-BE49-F238E27FC236}">
              <a16:creationId xmlns:a16="http://schemas.microsoft.com/office/drawing/2014/main" id="{ACE49DC2-623B-4C70-A9AD-81852B1F6331}"/>
            </a:ext>
          </a:extLst>
        </xdr:cNvPr>
        <xdr:cNvSpPr txBox="1"/>
      </xdr:nvSpPr>
      <xdr:spPr>
        <a:xfrm>
          <a:off x="5307330" y="3554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2763" cy="264899"/>
    <xdr:sp macro="" textlink="">
      <xdr:nvSpPr>
        <xdr:cNvPr id="1422" name="TextBox 1421">
          <a:extLst>
            <a:ext uri="{FF2B5EF4-FFF2-40B4-BE49-F238E27FC236}">
              <a16:creationId xmlns:a16="http://schemas.microsoft.com/office/drawing/2014/main" id="{130F1954-30A5-40ED-B6D9-60E7F07C1FBA}"/>
            </a:ext>
          </a:extLst>
        </xdr:cNvPr>
        <xdr:cNvSpPr txBox="1"/>
      </xdr:nvSpPr>
      <xdr:spPr>
        <a:xfrm>
          <a:off x="5251450" y="3554095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2763" cy="264899"/>
    <xdr:sp macro="" textlink="">
      <xdr:nvSpPr>
        <xdr:cNvPr id="1423" name="TextBox 1422">
          <a:extLst>
            <a:ext uri="{FF2B5EF4-FFF2-40B4-BE49-F238E27FC236}">
              <a16:creationId xmlns:a16="http://schemas.microsoft.com/office/drawing/2014/main" id="{4CE5676A-3F2F-4830-A5A5-69E343B3A53B}"/>
            </a:ext>
          </a:extLst>
        </xdr:cNvPr>
        <xdr:cNvSpPr txBox="1"/>
      </xdr:nvSpPr>
      <xdr:spPr>
        <a:xfrm>
          <a:off x="5251450" y="3554095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2763" cy="264899"/>
    <xdr:sp macro="" textlink="">
      <xdr:nvSpPr>
        <xdr:cNvPr id="1424" name="TextBox 1423">
          <a:extLst>
            <a:ext uri="{FF2B5EF4-FFF2-40B4-BE49-F238E27FC236}">
              <a16:creationId xmlns:a16="http://schemas.microsoft.com/office/drawing/2014/main" id="{BACC0A0A-E10F-4B4F-B9FD-E45542EB1C1A}"/>
            </a:ext>
          </a:extLst>
        </xdr:cNvPr>
        <xdr:cNvSpPr txBox="1"/>
      </xdr:nvSpPr>
      <xdr:spPr>
        <a:xfrm>
          <a:off x="5251450" y="3554095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2763" cy="264899"/>
    <xdr:sp macro="" textlink="">
      <xdr:nvSpPr>
        <xdr:cNvPr id="1425" name="TextBox 1424">
          <a:extLst>
            <a:ext uri="{FF2B5EF4-FFF2-40B4-BE49-F238E27FC236}">
              <a16:creationId xmlns:a16="http://schemas.microsoft.com/office/drawing/2014/main" id="{F3BDC5E8-4651-4813-AF6D-DB270423491D}"/>
            </a:ext>
          </a:extLst>
        </xdr:cNvPr>
        <xdr:cNvSpPr txBox="1"/>
      </xdr:nvSpPr>
      <xdr:spPr>
        <a:xfrm>
          <a:off x="5251450" y="35540950"/>
          <a:ext cx="192763"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426" name="TextBox 1425">
          <a:extLst>
            <a:ext uri="{FF2B5EF4-FFF2-40B4-BE49-F238E27FC236}">
              <a16:creationId xmlns:a16="http://schemas.microsoft.com/office/drawing/2014/main" id="{F9CB1BAB-3FCC-4800-AD92-9368230FC761}"/>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427" name="TextBox 1426">
          <a:extLst>
            <a:ext uri="{FF2B5EF4-FFF2-40B4-BE49-F238E27FC236}">
              <a16:creationId xmlns:a16="http://schemas.microsoft.com/office/drawing/2014/main" id="{2EBB4ACB-303A-49FF-BE04-BABE35C6F7E7}"/>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428" name="TextBox 1427">
          <a:extLst>
            <a:ext uri="{FF2B5EF4-FFF2-40B4-BE49-F238E27FC236}">
              <a16:creationId xmlns:a16="http://schemas.microsoft.com/office/drawing/2014/main" id="{D888F3D6-867B-414D-8AC5-2E801BAC0831}"/>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2540</xdr:colOff>
      <xdr:row>77</xdr:row>
      <xdr:rowOff>0</xdr:rowOff>
    </xdr:from>
    <xdr:ext cx="190889" cy="264899"/>
    <xdr:sp macro="" textlink="">
      <xdr:nvSpPr>
        <xdr:cNvPr id="1429" name="TextBox 1428">
          <a:extLst>
            <a:ext uri="{FF2B5EF4-FFF2-40B4-BE49-F238E27FC236}">
              <a16:creationId xmlns:a16="http://schemas.microsoft.com/office/drawing/2014/main" id="{D1C36752-A85D-4006-BBBC-05B5B7D0E4B2}"/>
            </a:ext>
          </a:extLst>
        </xdr:cNvPr>
        <xdr:cNvSpPr txBox="1"/>
      </xdr:nvSpPr>
      <xdr:spPr>
        <a:xfrm>
          <a:off x="5292090" y="35540950"/>
          <a:ext cx="190889" cy="26489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3784"/>
    <xdr:sp macro="" textlink="">
      <xdr:nvSpPr>
        <xdr:cNvPr id="1430" name="TextBox 1429">
          <a:extLst>
            <a:ext uri="{FF2B5EF4-FFF2-40B4-BE49-F238E27FC236}">
              <a16:creationId xmlns:a16="http://schemas.microsoft.com/office/drawing/2014/main" id="{35EF68C5-73B7-4F77-9A06-415694FF9181}"/>
            </a:ext>
          </a:extLst>
        </xdr:cNvPr>
        <xdr:cNvSpPr txBox="1"/>
      </xdr:nvSpPr>
      <xdr:spPr>
        <a:xfrm>
          <a:off x="5251450" y="3554095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3784"/>
    <xdr:sp macro="" textlink="">
      <xdr:nvSpPr>
        <xdr:cNvPr id="1431" name="TextBox 1430">
          <a:extLst>
            <a:ext uri="{FF2B5EF4-FFF2-40B4-BE49-F238E27FC236}">
              <a16:creationId xmlns:a16="http://schemas.microsoft.com/office/drawing/2014/main" id="{90BFF450-DE3C-449D-8F77-E11ECD561A39}"/>
            </a:ext>
          </a:extLst>
        </xdr:cNvPr>
        <xdr:cNvSpPr txBox="1"/>
      </xdr:nvSpPr>
      <xdr:spPr>
        <a:xfrm>
          <a:off x="5251450" y="3554095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3784"/>
    <xdr:sp macro="" textlink="">
      <xdr:nvSpPr>
        <xdr:cNvPr id="1432" name="TextBox 1431">
          <a:extLst>
            <a:ext uri="{FF2B5EF4-FFF2-40B4-BE49-F238E27FC236}">
              <a16:creationId xmlns:a16="http://schemas.microsoft.com/office/drawing/2014/main" id="{61323605-4D46-4252-935E-27D983E832A9}"/>
            </a:ext>
          </a:extLst>
        </xdr:cNvPr>
        <xdr:cNvSpPr txBox="1"/>
      </xdr:nvSpPr>
      <xdr:spPr>
        <a:xfrm>
          <a:off x="5251450" y="3554095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77</xdr:row>
      <xdr:rowOff>0</xdr:rowOff>
    </xdr:from>
    <xdr:ext cx="196869" cy="273784"/>
    <xdr:sp macro="" textlink="">
      <xdr:nvSpPr>
        <xdr:cNvPr id="1433" name="TextBox 1432">
          <a:extLst>
            <a:ext uri="{FF2B5EF4-FFF2-40B4-BE49-F238E27FC236}">
              <a16:creationId xmlns:a16="http://schemas.microsoft.com/office/drawing/2014/main" id="{FCB9C6C9-8457-4D60-A289-BC77A89F4773}"/>
            </a:ext>
          </a:extLst>
        </xdr:cNvPr>
        <xdr:cNvSpPr txBox="1"/>
      </xdr:nvSpPr>
      <xdr:spPr>
        <a:xfrm>
          <a:off x="5251450" y="35540950"/>
          <a:ext cx="196869" cy="2737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9391" cy="275598"/>
    <xdr:sp macro="" textlink="">
      <xdr:nvSpPr>
        <xdr:cNvPr id="1434" name="TextBox 1433">
          <a:extLst>
            <a:ext uri="{FF2B5EF4-FFF2-40B4-BE49-F238E27FC236}">
              <a16:creationId xmlns:a16="http://schemas.microsoft.com/office/drawing/2014/main" id="{37F0DC1A-68B1-4D82-9455-B5CFA388D244}"/>
            </a:ext>
          </a:extLst>
        </xdr:cNvPr>
        <xdr:cNvSpPr txBox="1"/>
      </xdr:nvSpPr>
      <xdr:spPr>
        <a:xfrm>
          <a:off x="5251450" y="46075600"/>
          <a:ext cx="199391" cy="2755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9391" cy="275598"/>
    <xdr:sp macro="" textlink="">
      <xdr:nvSpPr>
        <xdr:cNvPr id="1435" name="TextBox 1434">
          <a:extLst>
            <a:ext uri="{FF2B5EF4-FFF2-40B4-BE49-F238E27FC236}">
              <a16:creationId xmlns:a16="http://schemas.microsoft.com/office/drawing/2014/main" id="{551EE474-BC2D-496A-B2C6-7B198F2DD602}"/>
            </a:ext>
          </a:extLst>
        </xdr:cNvPr>
        <xdr:cNvSpPr txBox="1"/>
      </xdr:nvSpPr>
      <xdr:spPr>
        <a:xfrm>
          <a:off x="5251450" y="46075600"/>
          <a:ext cx="199391" cy="2755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9391" cy="275598"/>
    <xdr:sp macro="" textlink="">
      <xdr:nvSpPr>
        <xdr:cNvPr id="1436" name="TextBox 1435">
          <a:extLst>
            <a:ext uri="{FF2B5EF4-FFF2-40B4-BE49-F238E27FC236}">
              <a16:creationId xmlns:a16="http://schemas.microsoft.com/office/drawing/2014/main" id="{74F347BE-C48D-483D-A1F0-D2877B5E9BA4}"/>
            </a:ext>
          </a:extLst>
        </xdr:cNvPr>
        <xdr:cNvSpPr txBox="1"/>
      </xdr:nvSpPr>
      <xdr:spPr>
        <a:xfrm>
          <a:off x="5251450" y="46075600"/>
          <a:ext cx="199391" cy="2755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9391" cy="275598"/>
    <xdr:sp macro="" textlink="">
      <xdr:nvSpPr>
        <xdr:cNvPr id="1437" name="TextBox 1436">
          <a:extLst>
            <a:ext uri="{FF2B5EF4-FFF2-40B4-BE49-F238E27FC236}">
              <a16:creationId xmlns:a16="http://schemas.microsoft.com/office/drawing/2014/main" id="{74AD5797-3106-4CE6-88DB-AF0FEBC3C05E}"/>
            </a:ext>
          </a:extLst>
        </xdr:cNvPr>
        <xdr:cNvSpPr txBox="1"/>
      </xdr:nvSpPr>
      <xdr:spPr>
        <a:xfrm>
          <a:off x="5251450" y="46075600"/>
          <a:ext cx="199391" cy="2755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6869" cy="281529"/>
    <xdr:sp macro="" textlink="">
      <xdr:nvSpPr>
        <xdr:cNvPr id="1438" name="TextBox 1437">
          <a:extLst>
            <a:ext uri="{FF2B5EF4-FFF2-40B4-BE49-F238E27FC236}">
              <a16:creationId xmlns:a16="http://schemas.microsoft.com/office/drawing/2014/main" id="{EA378805-8628-4431-B337-ECE83617DBE9}"/>
            </a:ext>
          </a:extLst>
        </xdr:cNvPr>
        <xdr:cNvSpPr txBox="1"/>
      </xdr:nvSpPr>
      <xdr:spPr>
        <a:xfrm>
          <a:off x="5251450" y="46075600"/>
          <a:ext cx="196869" cy="2815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6869" cy="281529"/>
    <xdr:sp macro="" textlink="">
      <xdr:nvSpPr>
        <xdr:cNvPr id="1439" name="TextBox 1438">
          <a:extLst>
            <a:ext uri="{FF2B5EF4-FFF2-40B4-BE49-F238E27FC236}">
              <a16:creationId xmlns:a16="http://schemas.microsoft.com/office/drawing/2014/main" id="{09718466-3675-4451-8EB8-041111283822}"/>
            </a:ext>
          </a:extLst>
        </xdr:cNvPr>
        <xdr:cNvSpPr txBox="1"/>
      </xdr:nvSpPr>
      <xdr:spPr>
        <a:xfrm>
          <a:off x="5251450" y="46075600"/>
          <a:ext cx="196869" cy="2815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6869" cy="281529"/>
    <xdr:sp macro="" textlink="">
      <xdr:nvSpPr>
        <xdr:cNvPr id="1440" name="TextBox 1439">
          <a:extLst>
            <a:ext uri="{FF2B5EF4-FFF2-40B4-BE49-F238E27FC236}">
              <a16:creationId xmlns:a16="http://schemas.microsoft.com/office/drawing/2014/main" id="{61018CA2-6EDC-4B2B-BB3A-CA44DB832EB5}"/>
            </a:ext>
          </a:extLst>
        </xdr:cNvPr>
        <xdr:cNvSpPr txBox="1"/>
      </xdr:nvSpPr>
      <xdr:spPr>
        <a:xfrm>
          <a:off x="5251450" y="46075600"/>
          <a:ext cx="196869" cy="2815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6869" cy="281529"/>
    <xdr:sp macro="" textlink="">
      <xdr:nvSpPr>
        <xdr:cNvPr id="1441" name="TextBox 1440">
          <a:extLst>
            <a:ext uri="{FF2B5EF4-FFF2-40B4-BE49-F238E27FC236}">
              <a16:creationId xmlns:a16="http://schemas.microsoft.com/office/drawing/2014/main" id="{99FCBD36-909B-4E73-8859-A314E5128153}"/>
            </a:ext>
          </a:extLst>
        </xdr:cNvPr>
        <xdr:cNvSpPr txBox="1"/>
      </xdr:nvSpPr>
      <xdr:spPr>
        <a:xfrm>
          <a:off x="5251450" y="46075600"/>
          <a:ext cx="196869" cy="2815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9391" cy="275598"/>
    <xdr:sp macro="" textlink="">
      <xdr:nvSpPr>
        <xdr:cNvPr id="1442" name="TextBox 1441">
          <a:extLst>
            <a:ext uri="{FF2B5EF4-FFF2-40B4-BE49-F238E27FC236}">
              <a16:creationId xmlns:a16="http://schemas.microsoft.com/office/drawing/2014/main" id="{9E403D71-6EA0-40BE-8ADB-79A4B9B5E6C8}"/>
            </a:ext>
          </a:extLst>
        </xdr:cNvPr>
        <xdr:cNvSpPr txBox="1"/>
      </xdr:nvSpPr>
      <xdr:spPr>
        <a:xfrm>
          <a:off x="5251450" y="46075600"/>
          <a:ext cx="199391" cy="2755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9391" cy="275598"/>
    <xdr:sp macro="" textlink="">
      <xdr:nvSpPr>
        <xdr:cNvPr id="1443" name="TextBox 1442">
          <a:extLst>
            <a:ext uri="{FF2B5EF4-FFF2-40B4-BE49-F238E27FC236}">
              <a16:creationId xmlns:a16="http://schemas.microsoft.com/office/drawing/2014/main" id="{E9C8005F-3B8D-45C2-9CCD-6A74175C80FD}"/>
            </a:ext>
          </a:extLst>
        </xdr:cNvPr>
        <xdr:cNvSpPr txBox="1"/>
      </xdr:nvSpPr>
      <xdr:spPr>
        <a:xfrm>
          <a:off x="5251450" y="46075600"/>
          <a:ext cx="199391" cy="2755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9391" cy="275598"/>
    <xdr:sp macro="" textlink="">
      <xdr:nvSpPr>
        <xdr:cNvPr id="1444" name="TextBox 1443">
          <a:extLst>
            <a:ext uri="{FF2B5EF4-FFF2-40B4-BE49-F238E27FC236}">
              <a16:creationId xmlns:a16="http://schemas.microsoft.com/office/drawing/2014/main" id="{48367783-5046-45A8-9377-023AC920EE6E}"/>
            </a:ext>
          </a:extLst>
        </xdr:cNvPr>
        <xdr:cNvSpPr txBox="1"/>
      </xdr:nvSpPr>
      <xdr:spPr>
        <a:xfrm>
          <a:off x="5251450" y="46075600"/>
          <a:ext cx="199391" cy="2755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9391" cy="275598"/>
    <xdr:sp macro="" textlink="">
      <xdr:nvSpPr>
        <xdr:cNvPr id="1445" name="TextBox 1444">
          <a:extLst>
            <a:ext uri="{FF2B5EF4-FFF2-40B4-BE49-F238E27FC236}">
              <a16:creationId xmlns:a16="http://schemas.microsoft.com/office/drawing/2014/main" id="{6B9A0B6C-8CC4-4B47-87D9-A07091107031}"/>
            </a:ext>
          </a:extLst>
        </xdr:cNvPr>
        <xdr:cNvSpPr txBox="1"/>
      </xdr:nvSpPr>
      <xdr:spPr>
        <a:xfrm>
          <a:off x="5251450" y="46075600"/>
          <a:ext cx="199391" cy="2755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6869" cy="281529"/>
    <xdr:sp macro="" textlink="">
      <xdr:nvSpPr>
        <xdr:cNvPr id="1446" name="TextBox 1445">
          <a:extLst>
            <a:ext uri="{FF2B5EF4-FFF2-40B4-BE49-F238E27FC236}">
              <a16:creationId xmlns:a16="http://schemas.microsoft.com/office/drawing/2014/main" id="{85865F10-E61D-48EC-A6A0-FBEF9222DAE9}"/>
            </a:ext>
          </a:extLst>
        </xdr:cNvPr>
        <xdr:cNvSpPr txBox="1"/>
      </xdr:nvSpPr>
      <xdr:spPr>
        <a:xfrm>
          <a:off x="5251450" y="46075600"/>
          <a:ext cx="196869" cy="2815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6869" cy="281529"/>
    <xdr:sp macro="" textlink="">
      <xdr:nvSpPr>
        <xdr:cNvPr id="1447" name="TextBox 1446">
          <a:extLst>
            <a:ext uri="{FF2B5EF4-FFF2-40B4-BE49-F238E27FC236}">
              <a16:creationId xmlns:a16="http://schemas.microsoft.com/office/drawing/2014/main" id="{ECB773DA-B583-4198-80A2-A3AD999CDF01}"/>
            </a:ext>
          </a:extLst>
        </xdr:cNvPr>
        <xdr:cNvSpPr txBox="1"/>
      </xdr:nvSpPr>
      <xdr:spPr>
        <a:xfrm>
          <a:off x="5251450" y="46075600"/>
          <a:ext cx="196869" cy="2815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6869" cy="281529"/>
    <xdr:sp macro="" textlink="">
      <xdr:nvSpPr>
        <xdr:cNvPr id="1448" name="TextBox 1447">
          <a:extLst>
            <a:ext uri="{FF2B5EF4-FFF2-40B4-BE49-F238E27FC236}">
              <a16:creationId xmlns:a16="http://schemas.microsoft.com/office/drawing/2014/main" id="{582A2408-158E-486C-A7FF-C3883B6044F7}"/>
            </a:ext>
          </a:extLst>
        </xdr:cNvPr>
        <xdr:cNvSpPr txBox="1"/>
      </xdr:nvSpPr>
      <xdr:spPr>
        <a:xfrm>
          <a:off x="5251450" y="46075600"/>
          <a:ext cx="196869" cy="2815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104</xdr:row>
      <xdr:rowOff>0</xdr:rowOff>
    </xdr:from>
    <xdr:ext cx="196869" cy="281529"/>
    <xdr:sp macro="" textlink="">
      <xdr:nvSpPr>
        <xdr:cNvPr id="1449" name="TextBox 1448">
          <a:extLst>
            <a:ext uri="{FF2B5EF4-FFF2-40B4-BE49-F238E27FC236}">
              <a16:creationId xmlns:a16="http://schemas.microsoft.com/office/drawing/2014/main" id="{B718DC6A-0747-4490-B0B5-0205843E7AE2}"/>
            </a:ext>
          </a:extLst>
        </xdr:cNvPr>
        <xdr:cNvSpPr txBox="1"/>
      </xdr:nvSpPr>
      <xdr:spPr>
        <a:xfrm>
          <a:off x="5251450" y="46075600"/>
          <a:ext cx="196869" cy="28152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96</xdr:row>
      <xdr:rowOff>0</xdr:rowOff>
    </xdr:from>
    <xdr:ext cx="192763" cy="276062"/>
    <xdr:sp macro="" textlink="">
      <xdr:nvSpPr>
        <xdr:cNvPr id="1450" name="TextBox 1449">
          <a:extLst>
            <a:ext uri="{FF2B5EF4-FFF2-40B4-BE49-F238E27FC236}">
              <a16:creationId xmlns:a16="http://schemas.microsoft.com/office/drawing/2014/main" id="{884F7C76-F5C7-45EC-A9F7-64A7A4D7392B}"/>
            </a:ext>
          </a:extLst>
        </xdr:cNvPr>
        <xdr:cNvSpPr txBox="1"/>
      </xdr:nvSpPr>
      <xdr:spPr>
        <a:xfrm>
          <a:off x="5251450" y="446024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96</xdr:row>
      <xdr:rowOff>0</xdr:rowOff>
    </xdr:from>
    <xdr:ext cx="192763" cy="276062"/>
    <xdr:sp macro="" textlink="">
      <xdr:nvSpPr>
        <xdr:cNvPr id="1451" name="TextBox 1450">
          <a:extLst>
            <a:ext uri="{FF2B5EF4-FFF2-40B4-BE49-F238E27FC236}">
              <a16:creationId xmlns:a16="http://schemas.microsoft.com/office/drawing/2014/main" id="{52C24334-60A7-452B-98D7-D7BD66CEB3BB}"/>
            </a:ext>
          </a:extLst>
        </xdr:cNvPr>
        <xdr:cNvSpPr txBox="1"/>
      </xdr:nvSpPr>
      <xdr:spPr>
        <a:xfrm>
          <a:off x="5251450" y="446024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96</xdr:row>
      <xdr:rowOff>0</xdr:rowOff>
    </xdr:from>
    <xdr:ext cx="192763" cy="276062"/>
    <xdr:sp macro="" textlink="">
      <xdr:nvSpPr>
        <xdr:cNvPr id="1452" name="TextBox 1451">
          <a:extLst>
            <a:ext uri="{FF2B5EF4-FFF2-40B4-BE49-F238E27FC236}">
              <a16:creationId xmlns:a16="http://schemas.microsoft.com/office/drawing/2014/main" id="{DDFCFBB8-A89F-44FE-A699-9B784B5485E5}"/>
            </a:ext>
          </a:extLst>
        </xdr:cNvPr>
        <xdr:cNvSpPr txBox="1"/>
      </xdr:nvSpPr>
      <xdr:spPr>
        <a:xfrm>
          <a:off x="5251450" y="446024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96</xdr:row>
      <xdr:rowOff>0</xdr:rowOff>
    </xdr:from>
    <xdr:ext cx="192763" cy="276062"/>
    <xdr:sp macro="" textlink="">
      <xdr:nvSpPr>
        <xdr:cNvPr id="1453" name="TextBox 1452">
          <a:extLst>
            <a:ext uri="{FF2B5EF4-FFF2-40B4-BE49-F238E27FC236}">
              <a16:creationId xmlns:a16="http://schemas.microsoft.com/office/drawing/2014/main" id="{FF20C83A-AFF3-4104-BF14-D524964D430C}"/>
            </a:ext>
          </a:extLst>
        </xdr:cNvPr>
        <xdr:cNvSpPr txBox="1"/>
      </xdr:nvSpPr>
      <xdr:spPr>
        <a:xfrm>
          <a:off x="5251450" y="44602400"/>
          <a:ext cx="192763" cy="2760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96</xdr:row>
      <xdr:rowOff>0</xdr:rowOff>
    </xdr:from>
    <xdr:ext cx="196869" cy="306400"/>
    <xdr:sp macro="" textlink="">
      <xdr:nvSpPr>
        <xdr:cNvPr id="1454" name="TextBox 1453">
          <a:extLst>
            <a:ext uri="{FF2B5EF4-FFF2-40B4-BE49-F238E27FC236}">
              <a16:creationId xmlns:a16="http://schemas.microsoft.com/office/drawing/2014/main" id="{8905E6F0-E911-4269-B69C-503603E7D30C}"/>
            </a:ext>
          </a:extLst>
        </xdr:cNvPr>
        <xdr:cNvSpPr txBox="1"/>
      </xdr:nvSpPr>
      <xdr:spPr>
        <a:xfrm>
          <a:off x="5251450" y="44602400"/>
          <a:ext cx="196869" cy="3064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96</xdr:row>
      <xdr:rowOff>0</xdr:rowOff>
    </xdr:from>
    <xdr:ext cx="196869" cy="306400"/>
    <xdr:sp macro="" textlink="">
      <xdr:nvSpPr>
        <xdr:cNvPr id="1455" name="TextBox 1454">
          <a:extLst>
            <a:ext uri="{FF2B5EF4-FFF2-40B4-BE49-F238E27FC236}">
              <a16:creationId xmlns:a16="http://schemas.microsoft.com/office/drawing/2014/main" id="{D1F54245-1EAE-45A3-A5FC-60F37904CDAD}"/>
            </a:ext>
          </a:extLst>
        </xdr:cNvPr>
        <xdr:cNvSpPr txBox="1"/>
      </xdr:nvSpPr>
      <xdr:spPr>
        <a:xfrm>
          <a:off x="5251450" y="44602400"/>
          <a:ext cx="196869" cy="3064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96</xdr:row>
      <xdr:rowOff>0</xdr:rowOff>
    </xdr:from>
    <xdr:ext cx="196869" cy="306400"/>
    <xdr:sp macro="" textlink="">
      <xdr:nvSpPr>
        <xdr:cNvPr id="1456" name="TextBox 1455">
          <a:extLst>
            <a:ext uri="{FF2B5EF4-FFF2-40B4-BE49-F238E27FC236}">
              <a16:creationId xmlns:a16="http://schemas.microsoft.com/office/drawing/2014/main" id="{B8F2D4A6-9E6D-4589-ABD6-864C597851C4}"/>
            </a:ext>
          </a:extLst>
        </xdr:cNvPr>
        <xdr:cNvSpPr txBox="1"/>
      </xdr:nvSpPr>
      <xdr:spPr>
        <a:xfrm>
          <a:off x="5251450" y="44602400"/>
          <a:ext cx="196869" cy="3064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603250</xdr:colOff>
      <xdr:row>96</xdr:row>
      <xdr:rowOff>0</xdr:rowOff>
    </xdr:from>
    <xdr:ext cx="196869" cy="306400"/>
    <xdr:sp macro="" textlink="">
      <xdr:nvSpPr>
        <xdr:cNvPr id="1457" name="TextBox 1456">
          <a:extLst>
            <a:ext uri="{FF2B5EF4-FFF2-40B4-BE49-F238E27FC236}">
              <a16:creationId xmlns:a16="http://schemas.microsoft.com/office/drawing/2014/main" id="{33E41BE1-F865-447A-A3E5-67F6EC6F6E08}"/>
            </a:ext>
          </a:extLst>
        </xdr:cNvPr>
        <xdr:cNvSpPr txBox="1"/>
      </xdr:nvSpPr>
      <xdr:spPr>
        <a:xfrm>
          <a:off x="5251450" y="44602400"/>
          <a:ext cx="196869" cy="3064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102</xdr:row>
      <xdr:rowOff>0</xdr:rowOff>
    </xdr:from>
    <xdr:ext cx="304800" cy="304800"/>
    <xdr:sp macro="" textlink="">
      <xdr:nvSpPr>
        <xdr:cNvPr id="10" name="AutoShape 29" descr="05-6396-21-M1 | LEDS C4">
          <a:extLst>
            <a:ext uri="{FF2B5EF4-FFF2-40B4-BE49-F238E27FC236}">
              <a16:creationId xmlns:a16="http://schemas.microsoft.com/office/drawing/2014/main" id="{3E39CC06-AA53-4A07-BA17-715224B538E0}"/>
            </a:ext>
          </a:extLst>
        </xdr:cNvPr>
        <xdr:cNvSpPr>
          <a:spLocks noChangeAspect="1" noChangeArrowheads="1"/>
        </xdr:cNvSpPr>
      </xdr:nvSpPr>
      <xdr:spPr bwMode="auto">
        <a:xfrm>
          <a:off x="5670550" y="3010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102</xdr:row>
      <xdr:rowOff>0</xdr:rowOff>
    </xdr:from>
    <xdr:ext cx="304800" cy="304800"/>
    <xdr:sp macro="" textlink="">
      <xdr:nvSpPr>
        <xdr:cNvPr id="11" name="AutoShape 30" descr="05-6397-21-M1 | LEDS C4">
          <a:extLst>
            <a:ext uri="{FF2B5EF4-FFF2-40B4-BE49-F238E27FC236}">
              <a16:creationId xmlns:a16="http://schemas.microsoft.com/office/drawing/2014/main" id="{7E91BC71-FD1D-42C4-8596-A5F202E1EC1E}"/>
            </a:ext>
          </a:extLst>
        </xdr:cNvPr>
        <xdr:cNvSpPr>
          <a:spLocks noChangeAspect="1" noChangeArrowheads="1"/>
        </xdr:cNvSpPr>
      </xdr:nvSpPr>
      <xdr:spPr bwMode="auto">
        <a:xfrm>
          <a:off x="5670550" y="3010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102</xdr:row>
      <xdr:rowOff>0</xdr:rowOff>
    </xdr:from>
    <xdr:ext cx="304800" cy="304800"/>
    <xdr:sp macro="" textlink="">
      <xdr:nvSpPr>
        <xdr:cNvPr id="12" name="AutoShape 1">
          <a:extLst>
            <a:ext uri="{FF2B5EF4-FFF2-40B4-BE49-F238E27FC236}">
              <a16:creationId xmlns:a16="http://schemas.microsoft.com/office/drawing/2014/main" id="{1BE5D270-5B9F-49B2-BD04-814AA602846C}"/>
            </a:ext>
          </a:extLst>
        </xdr:cNvPr>
        <xdr:cNvSpPr>
          <a:spLocks noChangeAspect="1" noChangeArrowheads="1"/>
        </xdr:cNvSpPr>
      </xdr:nvSpPr>
      <xdr:spPr bwMode="auto">
        <a:xfrm>
          <a:off x="5670550" y="3010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102</xdr:row>
      <xdr:rowOff>0</xdr:rowOff>
    </xdr:from>
    <xdr:ext cx="304800" cy="304800"/>
    <xdr:sp macro="" textlink="">
      <xdr:nvSpPr>
        <xdr:cNvPr id="13" name="AutoShape 1">
          <a:extLst>
            <a:ext uri="{FF2B5EF4-FFF2-40B4-BE49-F238E27FC236}">
              <a16:creationId xmlns:a16="http://schemas.microsoft.com/office/drawing/2014/main" id="{8225114E-2DCA-44A3-BB17-42A49826FFD1}"/>
            </a:ext>
          </a:extLst>
        </xdr:cNvPr>
        <xdr:cNvSpPr>
          <a:spLocks noChangeAspect="1" noChangeArrowheads="1"/>
        </xdr:cNvSpPr>
      </xdr:nvSpPr>
      <xdr:spPr bwMode="auto">
        <a:xfrm>
          <a:off x="5670550" y="3010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487681</xdr:colOff>
      <xdr:row>133</xdr:row>
      <xdr:rowOff>6351</xdr:rowOff>
    </xdr:from>
    <xdr:to>
      <xdr:col>1</xdr:col>
      <xdr:colOff>3666465</xdr:colOff>
      <xdr:row>159</xdr:row>
      <xdr:rowOff>91441</xdr:rowOff>
    </xdr:to>
    <xdr:pic>
      <xdr:nvPicPr>
        <xdr:cNvPr id="14" name="Picture 13">
          <a:extLst>
            <a:ext uri="{FF2B5EF4-FFF2-40B4-BE49-F238E27FC236}">
              <a16:creationId xmlns:a16="http://schemas.microsoft.com/office/drawing/2014/main" id="{FEBC0B10-21A0-4557-8254-440F14B784A5}"/>
            </a:ext>
          </a:extLst>
        </xdr:cNvPr>
        <xdr:cNvPicPr>
          <a:picLocks noChangeAspect="1"/>
        </xdr:cNvPicPr>
      </xdr:nvPicPr>
      <xdr:blipFill>
        <a:blip xmlns:r="http://schemas.openxmlformats.org/officeDocument/2006/relationships" r:embed="rId1"/>
        <a:stretch>
          <a:fillRect/>
        </a:stretch>
      </xdr:blipFill>
      <xdr:spPr>
        <a:xfrm>
          <a:off x="1097281" y="38251131"/>
          <a:ext cx="3178784" cy="4839970"/>
        </a:xfrm>
        <a:prstGeom prst="rect">
          <a:avLst/>
        </a:prstGeom>
      </xdr:spPr>
    </xdr:pic>
    <xdr:clientData/>
  </xdr:twoCellAnchor>
  <xdr:twoCellAnchor editAs="oneCell">
    <xdr:from>
      <xdr:col>1</xdr:col>
      <xdr:colOff>83822</xdr:colOff>
      <xdr:row>170</xdr:row>
      <xdr:rowOff>159710</xdr:rowOff>
    </xdr:from>
    <xdr:to>
      <xdr:col>4</xdr:col>
      <xdr:colOff>289562</xdr:colOff>
      <xdr:row>195</xdr:row>
      <xdr:rowOff>9745</xdr:rowOff>
    </xdr:to>
    <xdr:pic>
      <xdr:nvPicPr>
        <xdr:cNvPr id="15" name="Picture 14">
          <a:extLst>
            <a:ext uri="{FF2B5EF4-FFF2-40B4-BE49-F238E27FC236}">
              <a16:creationId xmlns:a16="http://schemas.microsoft.com/office/drawing/2014/main" id="{09688997-94EB-4D4D-A0B4-4B305C9C2442}"/>
            </a:ext>
          </a:extLst>
        </xdr:cNvPr>
        <xdr:cNvPicPr>
          <a:picLocks noChangeAspect="1"/>
        </xdr:cNvPicPr>
      </xdr:nvPicPr>
      <xdr:blipFill>
        <a:blip xmlns:r="http://schemas.openxmlformats.org/officeDocument/2006/relationships" r:embed="rId2"/>
        <a:stretch>
          <a:fillRect/>
        </a:stretch>
      </xdr:blipFill>
      <xdr:spPr>
        <a:xfrm rot="16200000">
          <a:off x="1099874" y="44764598"/>
          <a:ext cx="4422035" cy="5234940"/>
        </a:xfrm>
        <a:prstGeom prst="rect">
          <a:avLst/>
        </a:prstGeom>
      </xdr:spPr>
    </xdr:pic>
    <xdr:clientData/>
  </xdr:twoCellAnchor>
  <xdr:twoCellAnchor editAs="oneCell">
    <xdr:from>
      <xdr:col>1</xdr:col>
      <xdr:colOff>166374</xdr:colOff>
      <xdr:row>204</xdr:row>
      <xdr:rowOff>164591</xdr:rowOff>
    </xdr:from>
    <xdr:to>
      <xdr:col>4</xdr:col>
      <xdr:colOff>464821</xdr:colOff>
      <xdr:row>226</xdr:row>
      <xdr:rowOff>96841</xdr:rowOff>
    </xdr:to>
    <xdr:pic>
      <xdr:nvPicPr>
        <xdr:cNvPr id="16" name="Picture 15">
          <a:extLst>
            <a:ext uri="{FF2B5EF4-FFF2-40B4-BE49-F238E27FC236}">
              <a16:creationId xmlns:a16="http://schemas.microsoft.com/office/drawing/2014/main" id="{8B6E3DF5-003E-41B1-888C-1E4056CDA574}"/>
            </a:ext>
          </a:extLst>
        </xdr:cNvPr>
        <xdr:cNvPicPr>
          <a:picLocks noChangeAspect="1"/>
        </xdr:cNvPicPr>
      </xdr:nvPicPr>
      <xdr:blipFill>
        <a:blip xmlns:r="http://schemas.openxmlformats.org/officeDocument/2006/relationships" r:embed="rId3"/>
        <a:stretch>
          <a:fillRect/>
        </a:stretch>
      </xdr:blipFill>
      <xdr:spPr>
        <a:xfrm rot="16200000">
          <a:off x="1461993" y="50707832"/>
          <a:ext cx="3955610" cy="5327647"/>
        </a:xfrm>
        <a:prstGeom prst="rect">
          <a:avLst/>
        </a:prstGeom>
      </xdr:spPr>
    </xdr:pic>
    <xdr:clientData/>
  </xdr:twoCellAnchor>
  <xdr:twoCellAnchor editAs="oneCell">
    <xdr:from>
      <xdr:col>1</xdr:col>
      <xdr:colOff>1108710</xdr:colOff>
      <xdr:row>228</xdr:row>
      <xdr:rowOff>92711</xdr:rowOff>
    </xdr:from>
    <xdr:to>
      <xdr:col>2</xdr:col>
      <xdr:colOff>441960</xdr:colOff>
      <xdr:row>252</xdr:row>
      <xdr:rowOff>174548</xdr:rowOff>
    </xdr:to>
    <xdr:pic>
      <xdr:nvPicPr>
        <xdr:cNvPr id="17" name="Picture 16">
          <a:extLst>
            <a:ext uri="{FF2B5EF4-FFF2-40B4-BE49-F238E27FC236}">
              <a16:creationId xmlns:a16="http://schemas.microsoft.com/office/drawing/2014/main" id="{AA800788-AFCD-4ED9-B7B5-10DA696D2A7A}"/>
            </a:ext>
          </a:extLst>
        </xdr:cNvPr>
        <xdr:cNvPicPr>
          <a:picLocks noChangeAspect="1"/>
        </xdr:cNvPicPr>
      </xdr:nvPicPr>
      <xdr:blipFill>
        <a:blip xmlns:r="http://schemas.openxmlformats.org/officeDocument/2006/relationships" r:embed="rId4"/>
        <a:stretch>
          <a:fillRect/>
        </a:stretch>
      </xdr:blipFill>
      <xdr:spPr>
        <a:xfrm>
          <a:off x="1718310" y="55711091"/>
          <a:ext cx="3234690" cy="44709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3810</xdr:colOff>
      <xdr:row>29</xdr:row>
      <xdr:rowOff>0</xdr:rowOff>
    </xdr:from>
    <xdr:ext cx="191101" cy="26489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293360" y="5530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293360" y="5530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618490</xdr:colOff>
      <xdr:row>29</xdr:row>
      <xdr:rowOff>0</xdr:rowOff>
    </xdr:from>
    <xdr:ext cx="188548" cy="264899"/>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5275580" y="55600600"/>
          <a:ext cx="186338"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618490</xdr:colOff>
      <xdr:row>29</xdr:row>
      <xdr:rowOff>0</xdr:rowOff>
    </xdr:from>
    <xdr:ext cx="188548" cy="264899"/>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5275580" y="55600600"/>
          <a:ext cx="186338"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618490</xdr:colOff>
      <xdr:row>29</xdr:row>
      <xdr:rowOff>0</xdr:rowOff>
    </xdr:from>
    <xdr:ext cx="188548" cy="264899"/>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5275580" y="55600600"/>
          <a:ext cx="186338"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618490</xdr:colOff>
      <xdr:row>29</xdr:row>
      <xdr:rowOff>0</xdr:rowOff>
    </xdr:from>
    <xdr:ext cx="188548" cy="264899"/>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5275580" y="55600600"/>
          <a:ext cx="186338"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5293360" y="5574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618490</xdr:colOff>
      <xdr:row>29</xdr:row>
      <xdr:rowOff>0</xdr:rowOff>
    </xdr:from>
    <xdr:ext cx="188548" cy="271522"/>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5275580" y="55600600"/>
          <a:ext cx="186338" cy="2715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618490</xdr:colOff>
      <xdr:row>29</xdr:row>
      <xdr:rowOff>0</xdr:rowOff>
    </xdr:from>
    <xdr:ext cx="188548" cy="271522"/>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5275580" y="55600600"/>
          <a:ext cx="186338" cy="2715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618490</xdr:colOff>
      <xdr:row>29</xdr:row>
      <xdr:rowOff>0</xdr:rowOff>
    </xdr:from>
    <xdr:ext cx="188548" cy="271522"/>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5275580" y="55600600"/>
          <a:ext cx="186338" cy="2715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618490</xdr:colOff>
      <xdr:row>29</xdr:row>
      <xdr:rowOff>0</xdr:rowOff>
    </xdr:from>
    <xdr:ext cx="188548" cy="271522"/>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5275580" y="55600600"/>
          <a:ext cx="186338" cy="27152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27" name="TextBox 26">
          <a:extLst>
            <a:ext uri="{FF2B5EF4-FFF2-40B4-BE49-F238E27FC236}">
              <a16:creationId xmlns:a16="http://schemas.microsoft.com/office/drawing/2014/main" id="{00000000-0008-0000-0300-00001B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28" name="TextBox 27">
          <a:extLst>
            <a:ext uri="{FF2B5EF4-FFF2-40B4-BE49-F238E27FC236}">
              <a16:creationId xmlns:a16="http://schemas.microsoft.com/office/drawing/2014/main" id="{00000000-0008-0000-0300-00001C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3810</xdr:colOff>
      <xdr:row>29</xdr:row>
      <xdr:rowOff>0</xdr:rowOff>
    </xdr:from>
    <xdr:ext cx="191101" cy="264899"/>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529336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617220</xdr:colOff>
      <xdr:row>29</xdr:row>
      <xdr:rowOff>0</xdr:rowOff>
    </xdr:from>
    <xdr:ext cx="186739" cy="269918"/>
    <xdr:sp macro="" textlink="">
      <xdr:nvSpPr>
        <xdr:cNvPr id="30" name="TextBox 29">
          <a:extLst>
            <a:ext uri="{FF2B5EF4-FFF2-40B4-BE49-F238E27FC236}">
              <a16:creationId xmlns:a16="http://schemas.microsoft.com/office/drawing/2014/main" id="{00000000-0008-0000-0300-00001E000000}"/>
            </a:ext>
          </a:extLst>
        </xdr:cNvPr>
        <xdr:cNvSpPr txBox="1"/>
      </xdr:nvSpPr>
      <xdr:spPr>
        <a:xfrm>
          <a:off x="5266690" y="55600600"/>
          <a:ext cx="186739" cy="2699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617220</xdr:colOff>
      <xdr:row>29</xdr:row>
      <xdr:rowOff>0</xdr:rowOff>
    </xdr:from>
    <xdr:ext cx="186739" cy="269918"/>
    <xdr:sp macro="" textlink="">
      <xdr:nvSpPr>
        <xdr:cNvPr id="31" name="TextBox 30">
          <a:extLst>
            <a:ext uri="{FF2B5EF4-FFF2-40B4-BE49-F238E27FC236}">
              <a16:creationId xmlns:a16="http://schemas.microsoft.com/office/drawing/2014/main" id="{00000000-0008-0000-0300-00001F000000}"/>
            </a:ext>
          </a:extLst>
        </xdr:cNvPr>
        <xdr:cNvSpPr txBox="1"/>
      </xdr:nvSpPr>
      <xdr:spPr>
        <a:xfrm>
          <a:off x="5266690" y="55600600"/>
          <a:ext cx="186739" cy="2699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617220</xdr:colOff>
      <xdr:row>29</xdr:row>
      <xdr:rowOff>0</xdr:rowOff>
    </xdr:from>
    <xdr:ext cx="186739" cy="269918"/>
    <xdr:sp macro="" textlink="">
      <xdr:nvSpPr>
        <xdr:cNvPr id="32" name="TextBox 31">
          <a:extLst>
            <a:ext uri="{FF2B5EF4-FFF2-40B4-BE49-F238E27FC236}">
              <a16:creationId xmlns:a16="http://schemas.microsoft.com/office/drawing/2014/main" id="{00000000-0008-0000-0300-000020000000}"/>
            </a:ext>
          </a:extLst>
        </xdr:cNvPr>
        <xdr:cNvSpPr txBox="1"/>
      </xdr:nvSpPr>
      <xdr:spPr>
        <a:xfrm>
          <a:off x="5266690" y="55600600"/>
          <a:ext cx="186739" cy="2699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617220</xdr:colOff>
      <xdr:row>29</xdr:row>
      <xdr:rowOff>0</xdr:rowOff>
    </xdr:from>
    <xdr:ext cx="186739" cy="269918"/>
    <xdr:sp macro="" textlink="">
      <xdr:nvSpPr>
        <xdr:cNvPr id="33" name="TextBox 32">
          <a:extLst>
            <a:ext uri="{FF2B5EF4-FFF2-40B4-BE49-F238E27FC236}">
              <a16:creationId xmlns:a16="http://schemas.microsoft.com/office/drawing/2014/main" id="{00000000-0008-0000-0300-000021000000}"/>
            </a:ext>
          </a:extLst>
        </xdr:cNvPr>
        <xdr:cNvSpPr txBox="1"/>
      </xdr:nvSpPr>
      <xdr:spPr>
        <a:xfrm>
          <a:off x="5266690" y="55600600"/>
          <a:ext cx="186739" cy="26991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34" name="TextBox 33">
          <a:extLst>
            <a:ext uri="{FF2B5EF4-FFF2-40B4-BE49-F238E27FC236}">
              <a16:creationId xmlns:a16="http://schemas.microsoft.com/office/drawing/2014/main" id="{00000000-0008-0000-0300-000022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36" name="TextBox 35">
          <a:extLst>
            <a:ext uri="{FF2B5EF4-FFF2-40B4-BE49-F238E27FC236}">
              <a16:creationId xmlns:a16="http://schemas.microsoft.com/office/drawing/2014/main" id="{00000000-0008-0000-0300-000024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37" name="TextBox 36">
          <a:extLst>
            <a:ext uri="{FF2B5EF4-FFF2-40B4-BE49-F238E27FC236}">
              <a16:creationId xmlns:a16="http://schemas.microsoft.com/office/drawing/2014/main" id="{00000000-0008-0000-0300-000025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38" name="TextBox 37">
          <a:extLst>
            <a:ext uri="{FF2B5EF4-FFF2-40B4-BE49-F238E27FC236}">
              <a16:creationId xmlns:a16="http://schemas.microsoft.com/office/drawing/2014/main" id="{00000000-0008-0000-0300-000026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39" name="TextBox 38">
          <a:extLst>
            <a:ext uri="{FF2B5EF4-FFF2-40B4-BE49-F238E27FC236}">
              <a16:creationId xmlns:a16="http://schemas.microsoft.com/office/drawing/2014/main" id="{00000000-0008-0000-0300-000027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40" name="TextBox 39">
          <a:extLst>
            <a:ext uri="{FF2B5EF4-FFF2-40B4-BE49-F238E27FC236}">
              <a16:creationId xmlns:a16="http://schemas.microsoft.com/office/drawing/2014/main" id="{00000000-0008-0000-0300-000028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41" name="TextBox 40">
          <a:extLst>
            <a:ext uri="{FF2B5EF4-FFF2-40B4-BE49-F238E27FC236}">
              <a16:creationId xmlns:a16="http://schemas.microsoft.com/office/drawing/2014/main" id="{00000000-0008-0000-0300-000029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42" name="TextBox 41">
          <a:extLst>
            <a:ext uri="{FF2B5EF4-FFF2-40B4-BE49-F238E27FC236}">
              <a16:creationId xmlns:a16="http://schemas.microsoft.com/office/drawing/2014/main" id="{00000000-0008-0000-0300-00002A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43" name="TextBox 42">
          <a:extLst>
            <a:ext uri="{FF2B5EF4-FFF2-40B4-BE49-F238E27FC236}">
              <a16:creationId xmlns:a16="http://schemas.microsoft.com/office/drawing/2014/main" id="{00000000-0008-0000-0300-00002B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44" name="TextBox 43">
          <a:extLst>
            <a:ext uri="{FF2B5EF4-FFF2-40B4-BE49-F238E27FC236}">
              <a16:creationId xmlns:a16="http://schemas.microsoft.com/office/drawing/2014/main" id="{00000000-0008-0000-0300-00002C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45" name="TextBox 44">
          <a:extLst>
            <a:ext uri="{FF2B5EF4-FFF2-40B4-BE49-F238E27FC236}">
              <a16:creationId xmlns:a16="http://schemas.microsoft.com/office/drawing/2014/main" id="{00000000-0008-0000-0300-00002D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46" name="TextBox 45">
          <a:extLst>
            <a:ext uri="{FF2B5EF4-FFF2-40B4-BE49-F238E27FC236}">
              <a16:creationId xmlns:a16="http://schemas.microsoft.com/office/drawing/2014/main" id="{00000000-0008-0000-0300-00002E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47" name="TextBox 46">
          <a:extLst>
            <a:ext uri="{FF2B5EF4-FFF2-40B4-BE49-F238E27FC236}">
              <a16:creationId xmlns:a16="http://schemas.microsoft.com/office/drawing/2014/main" id="{00000000-0008-0000-0300-00002F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48" name="TextBox 47">
          <a:extLst>
            <a:ext uri="{FF2B5EF4-FFF2-40B4-BE49-F238E27FC236}">
              <a16:creationId xmlns:a16="http://schemas.microsoft.com/office/drawing/2014/main" id="{00000000-0008-0000-0300-000030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10160</xdr:colOff>
      <xdr:row>29</xdr:row>
      <xdr:rowOff>0</xdr:rowOff>
    </xdr:from>
    <xdr:ext cx="184731" cy="264560"/>
    <xdr:sp macro="" textlink="">
      <xdr:nvSpPr>
        <xdr:cNvPr id="49" name="TextBox 48">
          <a:extLst>
            <a:ext uri="{FF2B5EF4-FFF2-40B4-BE49-F238E27FC236}">
              <a16:creationId xmlns:a16="http://schemas.microsoft.com/office/drawing/2014/main" id="{00000000-0008-0000-0300-000031000000}"/>
            </a:ext>
          </a:extLst>
        </xdr:cNvPr>
        <xdr:cNvSpPr txBox="1"/>
      </xdr:nvSpPr>
      <xdr:spPr>
        <a:xfrm>
          <a:off x="52997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626110</xdr:colOff>
      <xdr:row>29</xdr:row>
      <xdr:rowOff>0</xdr:rowOff>
    </xdr:from>
    <xdr:ext cx="184731" cy="264560"/>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52743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626110</xdr:colOff>
      <xdr:row>29</xdr:row>
      <xdr:rowOff>0</xdr:rowOff>
    </xdr:from>
    <xdr:ext cx="184731" cy="264560"/>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52743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626110</xdr:colOff>
      <xdr:row>29</xdr:row>
      <xdr:rowOff>0</xdr:rowOff>
    </xdr:from>
    <xdr:ext cx="184731" cy="264560"/>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52743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6</xdr:col>
      <xdr:colOff>626110</xdr:colOff>
      <xdr:row>29</xdr:row>
      <xdr:rowOff>0</xdr:rowOff>
    </xdr:from>
    <xdr:ext cx="184731" cy="264560"/>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5274310" y="295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2540</xdr:colOff>
      <xdr:row>29</xdr:row>
      <xdr:rowOff>0</xdr:rowOff>
    </xdr:from>
    <xdr:ext cx="190889" cy="264899"/>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529209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2540</xdr:colOff>
      <xdr:row>29</xdr:row>
      <xdr:rowOff>0</xdr:rowOff>
    </xdr:from>
    <xdr:ext cx="190889" cy="264899"/>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529209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2540</xdr:colOff>
      <xdr:row>29</xdr:row>
      <xdr:rowOff>0</xdr:rowOff>
    </xdr:from>
    <xdr:ext cx="190889" cy="264899"/>
    <xdr:sp macro="" textlink="">
      <xdr:nvSpPr>
        <xdr:cNvPr id="56" name="TextBox 55">
          <a:extLst>
            <a:ext uri="{FF2B5EF4-FFF2-40B4-BE49-F238E27FC236}">
              <a16:creationId xmlns:a16="http://schemas.microsoft.com/office/drawing/2014/main" id="{00000000-0008-0000-0300-000038000000}"/>
            </a:ext>
          </a:extLst>
        </xdr:cNvPr>
        <xdr:cNvSpPr txBox="1"/>
      </xdr:nvSpPr>
      <xdr:spPr>
        <a:xfrm>
          <a:off x="529209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7</xdr:col>
      <xdr:colOff>2540</xdr:colOff>
      <xdr:row>29</xdr:row>
      <xdr:rowOff>0</xdr:rowOff>
    </xdr:from>
    <xdr:ext cx="190889" cy="264899"/>
    <xdr:sp macro="" textlink="">
      <xdr:nvSpPr>
        <xdr:cNvPr id="57" name="TextBox 56">
          <a:extLst>
            <a:ext uri="{FF2B5EF4-FFF2-40B4-BE49-F238E27FC236}">
              <a16:creationId xmlns:a16="http://schemas.microsoft.com/office/drawing/2014/main" id="{00000000-0008-0000-0300-000039000000}"/>
            </a:ext>
          </a:extLst>
        </xdr:cNvPr>
        <xdr:cNvSpPr txBox="1"/>
      </xdr:nvSpPr>
      <xdr:spPr>
        <a:xfrm>
          <a:off x="5292090" y="556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twoCellAnchor editAs="oneCell">
    <xdr:from>
      <xdr:col>0</xdr:col>
      <xdr:colOff>156210</xdr:colOff>
      <xdr:row>3</xdr:row>
      <xdr:rowOff>49530</xdr:rowOff>
    </xdr:from>
    <xdr:to>
      <xdr:col>6</xdr:col>
      <xdr:colOff>522721</xdr:colOff>
      <xdr:row>34</xdr:row>
      <xdr:rowOff>121920</xdr:rowOff>
    </xdr:to>
    <xdr:pic>
      <xdr:nvPicPr>
        <xdr:cNvPr id="59" name="Picture 58">
          <a:extLst>
            <a:ext uri="{FF2B5EF4-FFF2-40B4-BE49-F238E27FC236}">
              <a16:creationId xmlns:a16="http://schemas.microsoft.com/office/drawing/2014/main" id="{0E0B984B-135F-4A3D-91A7-87706584F9AB}"/>
            </a:ext>
          </a:extLst>
        </xdr:cNvPr>
        <xdr:cNvPicPr>
          <a:picLocks noChangeAspect="1"/>
        </xdr:cNvPicPr>
      </xdr:nvPicPr>
      <xdr:blipFill>
        <a:blip xmlns:r="http://schemas.openxmlformats.org/officeDocument/2006/relationships" r:embed="rId1"/>
        <a:stretch>
          <a:fillRect/>
        </a:stretch>
      </xdr:blipFill>
      <xdr:spPr>
        <a:xfrm>
          <a:off x="156210" y="552450"/>
          <a:ext cx="5677651" cy="5330190"/>
        </a:xfrm>
        <a:prstGeom prst="rect">
          <a:avLst/>
        </a:prstGeom>
      </xdr:spPr>
    </xdr:pic>
    <xdr:clientData/>
  </xdr:twoCellAnchor>
  <xdr:twoCellAnchor editAs="oneCell">
    <xdr:from>
      <xdr:col>1</xdr:col>
      <xdr:colOff>556261</xdr:colOff>
      <xdr:row>59</xdr:row>
      <xdr:rowOff>129541</xdr:rowOff>
    </xdr:from>
    <xdr:to>
      <xdr:col>5</xdr:col>
      <xdr:colOff>689610</xdr:colOff>
      <xdr:row>100</xdr:row>
      <xdr:rowOff>3395</xdr:rowOff>
    </xdr:to>
    <xdr:pic>
      <xdr:nvPicPr>
        <xdr:cNvPr id="61" name="Picture 60">
          <a:extLst>
            <a:ext uri="{FF2B5EF4-FFF2-40B4-BE49-F238E27FC236}">
              <a16:creationId xmlns:a16="http://schemas.microsoft.com/office/drawing/2014/main" id="{A9CF5A15-4018-4274-B65D-A655FFCC360D}"/>
            </a:ext>
          </a:extLst>
        </xdr:cNvPr>
        <xdr:cNvPicPr>
          <a:picLocks noChangeAspect="1"/>
        </xdr:cNvPicPr>
      </xdr:nvPicPr>
      <xdr:blipFill>
        <a:blip xmlns:r="http://schemas.openxmlformats.org/officeDocument/2006/relationships" r:embed="rId2"/>
        <a:stretch>
          <a:fillRect/>
        </a:stretch>
      </xdr:blipFill>
      <xdr:spPr>
        <a:xfrm>
          <a:off x="876301" y="10081261"/>
          <a:ext cx="4370069" cy="6777574"/>
        </a:xfrm>
        <a:prstGeom prst="rect">
          <a:avLst/>
        </a:prstGeom>
      </xdr:spPr>
    </xdr:pic>
    <xdr:clientData/>
  </xdr:twoCellAnchor>
  <xdr:twoCellAnchor editAs="oneCell">
    <xdr:from>
      <xdr:col>1</xdr:col>
      <xdr:colOff>525780</xdr:colOff>
      <xdr:row>115</xdr:row>
      <xdr:rowOff>165262</xdr:rowOff>
    </xdr:from>
    <xdr:to>
      <xdr:col>5</xdr:col>
      <xdr:colOff>665480</xdr:colOff>
      <xdr:row>156</xdr:row>
      <xdr:rowOff>89350</xdr:rowOff>
    </xdr:to>
    <xdr:pic>
      <xdr:nvPicPr>
        <xdr:cNvPr id="64" name="Picture 63">
          <a:extLst>
            <a:ext uri="{FF2B5EF4-FFF2-40B4-BE49-F238E27FC236}">
              <a16:creationId xmlns:a16="http://schemas.microsoft.com/office/drawing/2014/main" id="{9AADDB05-775D-4838-8310-D210E1ED5402}"/>
            </a:ext>
          </a:extLst>
        </xdr:cNvPr>
        <xdr:cNvPicPr>
          <a:picLocks noChangeAspect="1"/>
        </xdr:cNvPicPr>
      </xdr:nvPicPr>
      <xdr:blipFill>
        <a:blip xmlns:r="http://schemas.openxmlformats.org/officeDocument/2006/relationships" r:embed="rId3"/>
        <a:stretch>
          <a:fillRect/>
        </a:stretch>
      </xdr:blipFill>
      <xdr:spPr>
        <a:xfrm>
          <a:off x="845820" y="19535302"/>
          <a:ext cx="4376420" cy="6797328"/>
        </a:xfrm>
        <a:prstGeom prst="rect">
          <a:avLst/>
        </a:prstGeom>
      </xdr:spPr>
    </xdr:pic>
    <xdr:clientData/>
  </xdr:twoCellAnchor>
  <xdr:twoCellAnchor editAs="oneCell">
    <xdr:from>
      <xdr:col>1</xdr:col>
      <xdr:colOff>424181</xdr:colOff>
      <xdr:row>171</xdr:row>
      <xdr:rowOff>110490</xdr:rowOff>
    </xdr:from>
    <xdr:to>
      <xdr:col>5</xdr:col>
      <xdr:colOff>592922</xdr:colOff>
      <xdr:row>212</xdr:row>
      <xdr:rowOff>449</xdr:rowOff>
    </xdr:to>
    <xdr:pic>
      <xdr:nvPicPr>
        <xdr:cNvPr id="67" name="Picture 66">
          <a:extLst>
            <a:ext uri="{FF2B5EF4-FFF2-40B4-BE49-F238E27FC236}">
              <a16:creationId xmlns:a16="http://schemas.microsoft.com/office/drawing/2014/main" id="{C7727841-6BF6-45FC-9149-4B953134ECF3}"/>
            </a:ext>
          </a:extLst>
        </xdr:cNvPr>
        <xdr:cNvPicPr>
          <a:picLocks noChangeAspect="1"/>
        </xdr:cNvPicPr>
      </xdr:nvPicPr>
      <xdr:blipFill>
        <a:blip xmlns:r="http://schemas.openxmlformats.org/officeDocument/2006/relationships" r:embed="rId4"/>
        <a:stretch>
          <a:fillRect/>
        </a:stretch>
      </xdr:blipFill>
      <xdr:spPr>
        <a:xfrm>
          <a:off x="744221" y="28868370"/>
          <a:ext cx="4405461" cy="67784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3"/>
  <sheetViews>
    <sheetView view="pageBreakPreview" zoomScaleNormal="100" zoomScaleSheetLayoutView="100" workbookViewId="0">
      <selection activeCell="B42" sqref="B42"/>
    </sheetView>
  </sheetViews>
  <sheetFormatPr defaultColWidth="9.140625" defaultRowHeight="15"/>
  <cols>
    <col min="1" max="1" width="3.140625" style="14" customWidth="1"/>
    <col min="2" max="2" width="80.140625" style="7" customWidth="1"/>
    <col min="3" max="3" width="3.85546875" style="8" customWidth="1"/>
    <col min="4" max="5" width="9.140625" style="9"/>
    <col min="6" max="6" width="57.140625" style="9" customWidth="1"/>
    <col min="7" max="16384" width="9.140625" style="9"/>
  </cols>
  <sheetData>
    <row r="1" spans="1:3">
      <c r="A1" s="6"/>
    </row>
    <row r="2" spans="1:3" s="1" customFormat="1" ht="12.75">
      <c r="A2" s="3"/>
      <c r="B2" s="4" t="s">
        <v>93</v>
      </c>
      <c r="C2" s="5"/>
    </row>
    <row r="3" spans="1:3">
      <c r="A3" s="6"/>
    </row>
    <row r="4" spans="1:3" s="12" customFormat="1" ht="24">
      <c r="A4" s="10"/>
      <c r="B4" s="11" t="s">
        <v>35</v>
      </c>
      <c r="C4" s="2"/>
    </row>
    <row r="5" spans="1:3">
      <c r="A5" s="6"/>
    </row>
    <row r="6" spans="1:3" s="12" customFormat="1" ht="96">
      <c r="A6" s="10"/>
      <c r="B6" s="13" t="s">
        <v>36</v>
      </c>
      <c r="C6" s="2"/>
    </row>
    <row r="7" spans="1:3">
      <c r="A7" s="6"/>
    </row>
    <row r="8" spans="1:3" s="12" customFormat="1" ht="48">
      <c r="A8" s="10"/>
      <c r="B8" s="13" t="s">
        <v>37</v>
      </c>
      <c r="C8" s="2"/>
    </row>
    <row r="9" spans="1:3">
      <c r="A9" s="6"/>
    </row>
    <row r="10" spans="1:3" s="12" customFormat="1" ht="36">
      <c r="A10" s="10"/>
      <c r="B10" s="13" t="s">
        <v>38</v>
      </c>
      <c r="C10" s="2"/>
    </row>
    <row r="11" spans="1:3">
      <c r="A11" s="6"/>
    </row>
    <row r="12" spans="1:3" s="12" customFormat="1" ht="48">
      <c r="A12" s="10"/>
      <c r="B12" s="13" t="s">
        <v>39</v>
      </c>
      <c r="C12" s="2"/>
    </row>
    <row r="13" spans="1:3">
      <c r="A13" s="6"/>
    </row>
    <row r="14" spans="1:3" s="12" customFormat="1" ht="120">
      <c r="A14" s="10"/>
      <c r="B14" s="13" t="s">
        <v>40</v>
      </c>
      <c r="C14" s="2"/>
    </row>
    <row r="15" spans="1:3">
      <c r="A15" s="6"/>
    </row>
    <row r="16" spans="1:3" s="12" customFormat="1" ht="48">
      <c r="A16" s="10"/>
      <c r="B16" s="13" t="s">
        <v>41</v>
      </c>
      <c r="C16" s="2"/>
    </row>
    <row r="17" spans="1:3">
      <c r="A17" s="6"/>
    </row>
    <row r="18" spans="1:3" s="12" customFormat="1" ht="36">
      <c r="A18" s="10"/>
      <c r="B18" s="13" t="s">
        <v>61</v>
      </c>
      <c r="C18" s="2"/>
    </row>
    <row r="19" spans="1:3">
      <c r="A19" s="6"/>
    </row>
    <row r="20" spans="1:3" s="12" customFormat="1" ht="36">
      <c r="A20" s="10"/>
      <c r="B20" s="13" t="s">
        <v>62</v>
      </c>
      <c r="C20" s="2"/>
    </row>
    <row r="21" spans="1:3">
      <c r="A21" s="6"/>
    </row>
    <row r="22" spans="1:3" s="12" customFormat="1" ht="36">
      <c r="A22" s="10"/>
      <c r="B22" s="13" t="s">
        <v>63</v>
      </c>
      <c r="C22" s="2"/>
    </row>
    <row r="23" spans="1:3">
      <c r="A23" s="6"/>
    </row>
    <row r="24" spans="1:3" ht="108">
      <c r="A24" s="6"/>
      <c r="B24" s="13" t="s">
        <v>42</v>
      </c>
    </row>
    <row r="25" spans="1:3">
      <c r="A25" s="6"/>
    </row>
    <row r="26" spans="1:3" s="12" customFormat="1" ht="48">
      <c r="A26" s="10"/>
      <c r="B26" s="13" t="s">
        <v>43</v>
      </c>
      <c r="C26" s="2"/>
    </row>
    <row r="27" spans="1:3">
      <c r="A27" s="6"/>
    </row>
    <row r="28" spans="1:3" s="12" customFormat="1" ht="60">
      <c r="A28" s="10"/>
      <c r="B28" s="13" t="s">
        <v>44</v>
      </c>
      <c r="C28" s="2"/>
    </row>
    <row r="29" spans="1:3">
      <c r="A29" s="6"/>
    </row>
    <row r="30" spans="1:3" s="12" customFormat="1" ht="60">
      <c r="A30" s="10"/>
      <c r="B30" s="13" t="s">
        <v>45</v>
      </c>
      <c r="C30" s="2"/>
    </row>
    <row r="31" spans="1:3">
      <c r="A31" s="6"/>
    </row>
    <row r="32" spans="1:3" s="12" customFormat="1" ht="72">
      <c r="A32" s="10"/>
      <c r="B32" s="13" t="s">
        <v>46</v>
      </c>
      <c r="C32" s="2"/>
    </row>
    <row r="33" spans="1:3">
      <c r="A33" s="6"/>
    </row>
    <row r="34" spans="1:3" s="12" customFormat="1" ht="36">
      <c r="A34" s="10"/>
      <c r="B34" s="13" t="s">
        <v>47</v>
      </c>
      <c r="C34" s="2"/>
    </row>
    <row r="35" spans="1:3">
      <c r="A35" s="6"/>
    </row>
    <row r="36" spans="1:3" s="12" customFormat="1" ht="24">
      <c r="A36" s="10"/>
      <c r="B36" s="13" t="s">
        <v>48</v>
      </c>
      <c r="C36" s="2"/>
    </row>
    <row r="37" spans="1:3">
      <c r="A37" s="6"/>
    </row>
    <row r="38" spans="1:3" s="12" customFormat="1" ht="36">
      <c r="A38" s="10"/>
      <c r="B38" s="13" t="s">
        <v>49</v>
      </c>
      <c r="C38" s="2"/>
    </row>
    <row r="39" spans="1:3">
      <c r="A39" s="6"/>
    </row>
    <row r="40" spans="1:3" s="12" customFormat="1" ht="36">
      <c r="A40" s="10"/>
      <c r="B40" s="13" t="s">
        <v>50</v>
      </c>
      <c r="C40" s="2"/>
    </row>
    <row r="41" spans="1:3">
      <c r="A41" s="6"/>
    </row>
    <row r="42" spans="1:3" s="12" customFormat="1" ht="24">
      <c r="A42" s="10"/>
      <c r="B42" s="13" t="s">
        <v>51</v>
      </c>
      <c r="C42" s="2"/>
    </row>
    <row r="43" spans="1:3">
      <c r="A43" s="6"/>
    </row>
    <row r="44" spans="1:3" s="12" customFormat="1" ht="12.75">
      <c r="A44" s="10"/>
      <c r="B44" s="13" t="s">
        <v>100</v>
      </c>
      <c r="C44" s="2"/>
    </row>
    <row r="45" spans="1:3">
      <c r="A45" s="6"/>
    </row>
    <row r="46" spans="1:3" s="12" customFormat="1" ht="12.75">
      <c r="A46" s="10"/>
      <c r="B46" s="13" t="s">
        <v>52</v>
      </c>
      <c r="C46" s="2"/>
    </row>
    <row r="47" spans="1:3">
      <c r="A47" s="6"/>
    </row>
    <row r="48" spans="1:3" s="12" customFormat="1" ht="24">
      <c r="A48" s="10"/>
      <c r="B48" s="13" t="s">
        <v>53</v>
      </c>
      <c r="C48" s="2"/>
    </row>
    <row r="49" spans="1:3">
      <c r="A49" s="6"/>
    </row>
    <row r="50" spans="1:3" s="12" customFormat="1" ht="36">
      <c r="A50" s="10"/>
      <c r="B50" s="13" t="s">
        <v>54</v>
      </c>
      <c r="C50" s="2"/>
    </row>
    <row r="51" spans="1:3">
      <c r="A51" s="6"/>
    </row>
    <row r="52" spans="1:3" s="12" customFormat="1" ht="36">
      <c r="A52" s="10"/>
      <c r="B52" s="13" t="s">
        <v>55</v>
      </c>
      <c r="C52" s="2"/>
    </row>
    <row r="53" spans="1:3">
      <c r="A53" s="6"/>
    </row>
    <row r="54" spans="1:3" s="12" customFormat="1" ht="24">
      <c r="A54" s="10"/>
      <c r="B54" s="13" t="s">
        <v>99</v>
      </c>
      <c r="C54" s="2"/>
    </row>
    <row r="55" spans="1:3">
      <c r="A55" s="6"/>
    </row>
    <row r="56" spans="1:3" s="12" customFormat="1" ht="24">
      <c r="A56" s="10"/>
      <c r="B56" s="13" t="s">
        <v>56</v>
      </c>
      <c r="C56" s="2"/>
    </row>
    <row r="57" spans="1:3">
      <c r="A57" s="6"/>
    </row>
    <row r="58" spans="1:3" s="12" customFormat="1" ht="36">
      <c r="A58" s="10"/>
      <c r="B58" s="13" t="s">
        <v>64</v>
      </c>
      <c r="C58" s="2"/>
    </row>
    <row r="59" spans="1:3">
      <c r="A59" s="6"/>
    </row>
    <row r="60" spans="1:3" s="12" customFormat="1" ht="36">
      <c r="A60" s="10"/>
      <c r="B60" s="13" t="s">
        <v>57</v>
      </c>
      <c r="C60" s="2"/>
    </row>
    <row r="61" spans="1:3">
      <c r="A61" s="6"/>
    </row>
    <row r="62" spans="1:3" s="12" customFormat="1" ht="36">
      <c r="A62" s="10"/>
      <c r="B62" s="13" t="s">
        <v>58</v>
      </c>
      <c r="C62" s="2"/>
    </row>
    <row r="63" spans="1:3">
      <c r="A63" s="6"/>
    </row>
    <row r="64" spans="1:3" s="12" customFormat="1" ht="36">
      <c r="A64" s="10"/>
      <c r="B64" s="13" t="s">
        <v>59</v>
      </c>
      <c r="C64" s="2"/>
    </row>
    <row r="65" spans="1:3">
      <c r="A65" s="6"/>
    </row>
    <row r="66" spans="1:3" s="12" customFormat="1" ht="300">
      <c r="A66" s="10"/>
      <c r="B66" s="13" t="s">
        <v>65</v>
      </c>
      <c r="C66" s="2"/>
    </row>
    <row r="67" spans="1:3" s="12" customFormat="1" ht="240">
      <c r="A67" s="10"/>
      <c r="B67" s="13" t="s">
        <v>60</v>
      </c>
      <c r="C67" s="2"/>
    </row>
    <row r="68" spans="1:3">
      <c r="A68" s="6"/>
    </row>
    <row r="69" spans="1:3">
      <c r="A69" s="6"/>
    </row>
    <row r="70" spans="1:3">
      <c r="A70" s="6"/>
    </row>
    <row r="71" spans="1:3">
      <c r="A71" s="6"/>
    </row>
    <row r="72" spans="1:3">
      <c r="A72" s="6"/>
    </row>
    <row r="73" spans="1:3">
      <c r="A73" s="6"/>
    </row>
    <row r="74" spans="1:3">
      <c r="A74" s="6"/>
    </row>
    <row r="75" spans="1:3">
      <c r="A75" s="6"/>
    </row>
    <row r="76" spans="1:3">
      <c r="A76" s="6"/>
    </row>
    <row r="77" spans="1:3">
      <c r="A77" s="6"/>
    </row>
    <row r="78" spans="1:3">
      <c r="A78" s="6"/>
    </row>
    <row r="79" spans="1:3">
      <c r="A79" s="6"/>
    </row>
    <row r="80" spans="1:3">
      <c r="A80" s="6"/>
    </row>
    <row r="81" spans="1:1">
      <c r="A81" s="6"/>
    </row>
    <row r="82" spans="1:1">
      <c r="A82" s="6"/>
    </row>
    <row r="83" spans="1:1">
      <c r="A83" s="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tabSelected="1" view="pageBreakPreview" zoomScaleSheetLayoutView="100" workbookViewId="0">
      <selection activeCell="A8" sqref="A8:F8"/>
    </sheetView>
  </sheetViews>
  <sheetFormatPr defaultColWidth="9.28515625" defaultRowHeight="13.5"/>
  <cols>
    <col min="1" max="1" width="4.7109375" style="61" customWidth="1"/>
    <col min="2" max="2" width="41.28515625" style="62" customWidth="1"/>
    <col min="3" max="3" width="6.85546875" style="63" customWidth="1"/>
    <col min="4" max="4" width="11" style="89" customWidth="1"/>
    <col min="5" max="5" width="8.140625" style="64" customWidth="1"/>
    <col min="6" max="6" width="12.7109375" style="65" customWidth="1"/>
    <col min="7" max="16384" width="9.28515625" style="66"/>
  </cols>
  <sheetData>
    <row r="1" spans="1:6">
      <c r="D1" s="64"/>
    </row>
    <row r="2" spans="1:6" ht="12.4" customHeight="1">
      <c r="A2" s="291" t="s">
        <v>107</v>
      </c>
      <c r="B2" s="291"/>
      <c r="C2" s="291"/>
      <c r="D2" s="291"/>
      <c r="E2" s="291"/>
      <c r="F2" s="291"/>
    </row>
    <row r="3" spans="1:6">
      <c r="D3" s="64"/>
    </row>
    <row r="4" spans="1:6">
      <c r="D4" s="64"/>
    </row>
    <row r="5" spans="1:6">
      <c r="D5" s="64"/>
    </row>
    <row r="6" spans="1:6">
      <c r="D6" s="64"/>
    </row>
    <row r="7" spans="1:6">
      <c r="A7" s="290" t="s">
        <v>70</v>
      </c>
      <c r="B7" s="290"/>
      <c r="C7" s="290"/>
      <c r="D7" s="290"/>
      <c r="E7" s="290"/>
      <c r="F7" s="290"/>
    </row>
    <row r="8" spans="1:6">
      <c r="A8" s="290" t="s">
        <v>106</v>
      </c>
      <c r="B8" s="290"/>
      <c r="C8" s="290"/>
      <c r="D8" s="290"/>
      <c r="E8" s="290"/>
      <c r="F8" s="290"/>
    </row>
    <row r="9" spans="1:6">
      <c r="D9" s="64"/>
    </row>
    <row r="10" spans="1:6">
      <c r="A10" s="290" t="s">
        <v>71</v>
      </c>
      <c r="B10" s="290"/>
      <c r="C10" s="290"/>
      <c r="D10" s="290"/>
      <c r="E10" s="290"/>
      <c r="F10" s="290"/>
    </row>
    <row r="11" spans="1:6" ht="30.6" customHeight="1">
      <c r="A11" s="290" t="s">
        <v>350</v>
      </c>
      <c r="B11" s="290"/>
      <c r="C11" s="290"/>
      <c r="D11" s="290"/>
      <c r="E11" s="290"/>
      <c r="F11" s="290"/>
    </row>
    <row r="12" spans="1:6">
      <c r="A12" s="62"/>
      <c r="C12" s="62"/>
      <c r="D12" s="62"/>
      <c r="E12" s="62"/>
      <c r="F12" s="62"/>
    </row>
    <row r="13" spans="1:6">
      <c r="A13" s="292" t="s">
        <v>69</v>
      </c>
      <c r="B13" s="290"/>
      <c r="C13" s="290"/>
      <c r="D13" s="290"/>
      <c r="E13" s="290"/>
      <c r="F13" s="290"/>
    </row>
    <row r="14" spans="1:6">
      <c r="A14" s="290" t="s">
        <v>77</v>
      </c>
      <c r="B14" s="290"/>
      <c r="C14" s="290"/>
      <c r="D14" s="290"/>
      <c r="E14" s="290"/>
      <c r="F14" s="290"/>
    </row>
    <row r="15" spans="1:6">
      <c r="A15" s="290" t="s">
        <v>78</v>
      </c>
      <c r="B15" s="290"/>
      <c r="C15" s="290"/>
      <c r="D15" s="290"/>
      <c r="E15" s="290"/>
      <c r="F15" s="290"/>
    </row>
    <row r="16" spans="1:6">
      <c r="D16" s="64"/>
    </row>
    <row r="17" spans="1:11">
      <c r="D17" s="64"/>
    </row>
    <row r="18" spans="1:11">
      <c r="D18" s="64"/>
    </row>
    <row r="19" spans="1:11">
      <c r="D19" s="64"/>
    </row>
    <row r="20" spans="1:11">
      <c r="D20" s="64"/>
    </row>
    <row r="21" spans="1:11">
      <c r="D21" s="64"/>
    </row>
    <row r="22" spans="1:11">
      <c r="A22" s="67"/>
      <c r="B22" s="68" t="s">
        <v>34</v>
      </c>
      <c r="C22" s="69"/>
      <c r="D22" s="70"/>
      <c r="E22" s="71"/>
      <c r="F22" s="71"/>
    </row>
    <row r="23" spans="1:11">
      <c r="D23" s="64"/>
    </row>
    <row r="24" spans="1:11" s="20" customFormat="1" ht="14.25">
      <c r="A24" s="15" t="s">
        <v>5</v>
      </c>
      <c r="B24" s="16" t="s">
        <v>323</v>
      </c>
      <c r="C24" s="17"/>
      <c r="D24" s="18"/>
      <c r="E24" s="18"/>
      <c r="F24" s="19">
        <f>GOR!F148</f>
        <v>0</v>
      </c>
    </row>
    <row r="25" spans="1:11" s="20" customFormat="1" ht="14.25">
      <c r="A25" s="15" t="s">
        <v>6</v>
      </c>
      <c r="B25" s="16" t="s">
        <v>324</v>
      </c>
      <c r="C25" s="17"/>
      <c r="D25" s="18"/>
      <c r="E25" s="18"/>
      <c r="F25" s="19">
        <f>elektroinstalacije!F126</f>
        <v>0</v>
      </c>
    </row>
    <row r="26" spans="1:11" s="20" customFormat="1" ht="14.25">
      <c r="A26" s="15" t="s">
        <v>7</v>
      </c>
      <c r="B26" s="16" t="s">
        <v>325</v>
      </c>
      <c r="C26" s="17"/>
      <c r="D26" s="18"/>
      <c r="E26" s="18"/>
      <c r="F26" s="19">
        <f>GHV!F103</f>
        <v>0</v>
      </c>
    </row>
    <row r="27" spans="1:11" s="20" customFormat="1" ht="14.25">
      <c r="A27" s="15"/>
      <c r="B27" s="16"/>
      <c r="C27" s="17"/>
      <c r="D27" s="18"/>
      <c r="E27" s="18"/>
      <c r="F27" s="19"/>
    </row>
    <row r="28" spans="1:11" s="77" customFormat="1" ht="14.25" thickBot="1">
      <c r="A28" s="72"/>
      <c r="B28" s="73" t="s">
        <v>91</v>
      </c>
      <c r="C28" s="74"/>
      <c r="D28" s="75"/>
      <c r="E28" s="75"/>
      <c r="F28" s="76">
        <f>SUM(F24:F27)</f>
        <v>0</v>
      </c>
      <c r="G28" s="66"/>
      <c r="H28" s="66"/>
      <c r="I28" s="66"/>
      <c r="J28" s="66"/>
      <c r="K28" s="66"/>
    </row>
    <row r="29" spans="1:11">
      <c r="D29" s="64"/>
    </row>
    <row r="30" spans="1:11">
      <c r="B30" s="62" t="s">
        <v>14</v>
      </c>
      <c r="D30" s="64"/>
      <c r="F30" s="65">
        <f>F28*0.25</f>
        <v>0</v>
      </c>
    </row>
    <row r="31" spans="1:11">
      <c r="B31" s="78"/>
      <c r="C31" s="79"/>
      <c r="D31" s="80"/>
      <c r="E31" s="80"/>
      <c r="F31" s="81"/>
    </row>
    <row r="32" spans="1:11" s="88" customFormat="1" ht="17.25" thickBot="1">
      <c r="A32" s="82"/>
      <c r="B32" s="83" t="s">
        <v>92</v>
      </c>
      <c r="C32" s="84"/>
      <c r="D32" s="85"/>
      <c r="E32" s="85"/>
      <c r="F32" s="86">
        <f>F28*1.25</f>
        <v>0</v>
      </c>
      <c r="G32" s="87"/>
      <c r="H32" s="87"/>
      <c r="I32" s="87"/>
      <c r="J32" s="87"/>
      <c r="K32" s="87"/>
    </row>
    <row r="33" spans="1:12">
      <c r="D33" s="64"/>
    </row>
    <row r="34" spans="1:12" ht="13.5" customHeight="1">
      <c r="A34" s="289"/>
      <c r="B34" s="289"/>
      <c r="C34" s="289"/>
      <c r="D34" s="289"/>
      <c r="E34" s="289"/>
      <c r="F34" s="289"/>
      <c r="G34" s="61"/>
      <c r="H34" s="62"/>
      <c r="I34" s="63"/>
      <c r="J34" s="64"/>
      <c r="K34" s="64"/>
      <c r="L34" s="65"/>
    </row>
    <row r="35" spans="1:12">
      <c r="D35" s="64"/>
    </row>
    <row r="36" spans="1:12">
      <c r="D36" s="64"/>
    </row>
    <row r="37" spans="1:12">
      <c r="D37" s="64"/>
    </row>
    <row r="38" spans="1:12">
      <c r="D38" s="64"/>
    </row>
    <row r="39" spans="1:12">
      <c r="D39" s="64"/>
    </row>
    <row r="40" spans="1:12" s="64" customFormat="1">
      <c r="A40" s="61"/>
      <c r="B40" s="62"/>
      <c r="C40" s="63"/>
      <c r="F40" s="65"/>
      <c r="G40" s="66"/>
      <c r="H40" s="66"/>
      <c r="I40" s="66"/>
      <c r="J40" s="66"/>
      <c r="K40" s="66"/>
    </row>
    <row r="41" spans="1:12" s="64" customFormat="1">
      <c r="A41" s="61"/>
      <c r="B41" s="62"/>
      <c r="C41" s="63"/>
      <c r="F41" s="65"/>
      <c r="G41" s="66"/>
      <c r="H41" s="66"/>
      <c r="I41" s="66"/>
      <c r="J41" s="66"/>
      <c r="K41" s="66"/>
    </row>
    <row r="42" spans="1:12" s="64" customFormat="1">
      <c r="A42" s="61"/>
      <c r="B42" s="62"/>
      <c r="C42" s="63"/>
      <c r="F42" s="65"/>
      <c r="G42" s="66"/>
      <c r="H42" s="66"/>
      <c r="I42" s="66"/>
      <c r="J42" s="66"/>
      <c r="K42" s="66"/>
    </row>
    <row r="43" spans="1:12" s="64" customFormat="1">
      <c r="A43" s="61"/>
      <c r="B43" s="62"/>
      <c r="C43" s="63"/>
      <c r="F43" s="65"/>
      <c r="G43" s="66"/>
      <c r="H43" s="66"/>
      <c r="I43" s="66"/>
      <c r="J43" s="66"/>
      <c r="K43" s="66"/>
    </row>
    <row r="44" spans="1:12" s="64" customFormat="1">
      <c r="A44" s="61"/>
      <c r="B44" s="62"/>
      <c r="C44" s="63"/>
      <c r="F44" s="65"/>
      <c r="G44" s="66"/>
      <c r="H44" s="66"/>
      <c r="I44" s="66"/>
      <c r="J44" s="66"/>
      <c r="K44" s="66"/>
    </row>
    <row r="45" spans="1:12" s="64" customFormat="1">
      <c r="A45" s="61"/>
      <c r="B45" s="62"/>
      <c r="C45" s="63"/>
      <c r="F45" s="65"/>
      <c r="G45" s="66"/>
      <c r="H45" s="66"/>
      <c r="I45" s="66"/>
      <c r="J45" s="66"/>
      <c r="K45" s="66"/>
    </row>
    <row r="46" spans="1:12" s="64" customFormat="1">
      <c r="A46" s="61"/>
      <c r="B46" s="62"/>
      <c r="C46" s="63"/>
      <c r="F46" s="65"/>
      <c r="G46" s="66"/>
      <c r="H46" s="66"/>
      <c r="I46" s="66"/>
      <c r="J46" s="66"/>
      <c r="K46" s="66"/>
    </row>
    <row r="47" spans="1:12" s="64" customFormat="1">
      <c r="A47" s="61"/>
      <c r="B47" s="62"/>
      <c r="C47" s="63"/>
      <c r="F47" s="65"/>
      <c r="G47" s="66"/>
      <c r="H47" s="66"/>
      <c r="I47" s="66"/>
      <c r="J47" s="66"/>
      <c r="K47" s="66"/>
    </row>
    <row r="48" spans="1:12" s="64" customFormat="1">
      <c r="A48" s="61"/>
      <c r="B48" s="62"/>
      <c r="C48" s="63"/>
      <c r="F48" s="65"/>
      <c r="G48" s="66"/>
      <c r="H48" s="66"/>
      <c r="I48" s="66"/>
      <c r="J48" s="66"/>
      <c r="K48" s="66"/>
    </row>
    <row r="49" spans="1:11" s="64" customFormat="1">
      <c r="A49" s="61"/>
      <c r="B49" s="62"/>
      <c r="C49" s="63"/>
      <c r="F49" s="65"/>
      <c r="G49" s="66"/>
      <c r="H49" s="66"/>
      <c r="I49" s="66"/>
      <c r="J49" s="66"/>
      <c r="K49" s="66"/>
    </row>
    <row r="50" spans="1:11" s="64" customFormat="1">
      <c r="A50" s="61"/>
      <c r="B50" s="62"/>
      <c r="C50" s="63"/>
      <c r="F50" s="65"/>
      <c r="G50" s="66"/>
      <c r="H50" s="66"/>
      <c r="I50" s="66"/>
      <c r="J50" s="66"/>
      <c r="K50" s="66"/>
    </row>
    <row r="51" spans="1:11" s="64" customFormat="1">
      <c r="A51" s="61"/>
      <c r="B51" s="62"/>
      <c r="C51" s="63"/>
      <c r="F51" s="65"/>
      <c r="G51" s="66"/>
      <c r="H51" s="66"/>
      <c r="I51" s="66"/>
      <c r="J51" s="66"/>
      <c r="K51" s="66"/>
    </row>
    <row r="52" spans="1:11" s="64" customFormat="1">
      <c r="A52" s="61"/>
      <c r="B52" s="62"/>
      <c r="C52" s="63"/>
      <c r="F52" s="65"/>
      <c r="G52" s="66"/>
      <c r="H52" s="66"/>
      <c r="I52" s="66"/>
      <c r="J52" s="66"/>
      <c r="K52" s="66"/>
    </row>
    <row r="53" spans="1:11" s="64" customFormat="1">
      <c r="A53" s="61"/>
      <c r="B53" s="62"/>
      <c r="C53" s="63"/>
      <c r="F53" s="65"/>
      <c r="G53" s="66"/>
      <c r="H53" s="66"/>
      <c r="I53" s="66"/>
      <c r="J53" s="66"/>
      <c r="K53" s="66"/>
    </row>
    <row r="54" spans="1:11" s="64" customFormat="1">
      <c r="A54" s="61"/>
      <c r="B54" s="62"/>
      <c r="C54" s="63"/>
      <c r="F54" s="65"/>
      <c r="G54" s="66"/>
      <c r="H54" s="66"/>
      <c r="I54" s="66"/>
      <c r="J54" s="66"/>
      <c r="K54" s="66"/>
    </row>
    <row r="55" spans="1:11" s="64" customFormat="1">
      <c r="A55" s="61"/>
      <c r="B55" s="62"/>
      <c r="C55" s="63"/>
      <c r="F55" s="65"/>
      <c r="G55" s="66"/>
      <c r="H55" s="66"/>
      <c r="I55" s="66"/>
      <c r="J55" s="66"/>
      <c r="K55" s="66"/>
    </row>
    <row r="56" spans="1:11" s="64" customFormat="1">
      <c r="A56" s="61"/>
      <c r="B56" s="62"/>
      <c r="C56" s="63"/>
      <c r="F56" s="65"/>
      <c r="G56" s="66"/>
      <c r="H56" s="66"/>
      <c r="I56" s="66"/>
      <c r="J56" s="66"/>
      <c r="K56" s="66"/>
    </row>
    <row r="57" spans="1:11" s="64" customFormat="1">
      <c r="A57" s="61"/>
      <c r="B57" s="62"/>
      <c r="C57" s="63"/>
      <c r="F57" s="65"/>
      <c r="G57" s="66"/>
      <c r="H57" s="66"/>
      <c r="I57" s="66"/>
      <c r="J57" s="66"/>
      <c r="K57" s="66"/>
    </row>
    <row r="58" spans="1:11" s="64" customFormat="1">
      <c r="A58" s="61"/>
      <c r="B58" s="62"/>
      <c r="C58" s="63"/>
      <c r="F58" s="65"/>
      <c r="G58" s="66"/>
      <c r="H58" s="66"/>
      <c r="I58" s="66"/>
      <c r="J58" s="66"/>
      <c r="K58" s="66"/>
    </row>
    <row r="59" spans="1:11" s="64" customFormat="1">
      <c r="A59" s="61"/>
      <c r="B59" s="62"/>
      <c r="C59" s="63"/>
      <c r="F59" s="65"/>
      <c r="G59" s="66"/>
      <c r="H59" s="66"/>
      <c r="I59" s="66"/>
      <c r="J59" s="66"/>
      <c r="K59" s="66"/>
    </row>
    <row r="60" spans="1:11" s="64" customFormat="1">
      <c r="A60" s="61"/>
      <c r="B60" s="62"/>
      <c r="C60" s="63"/>
      <c r="F60" s="65"/>
      <c r="G60" s="66"/>
      <c r="H60" s="66"/>
      <c r="I60" s="66"/>
      <c r="J60" s="66"/>
      <c r="K60" s="66"/>
    </row>
  </sheetData>
  <sheetProtection selectLockedCells="1" selectUnlockedCells="1"/>
  <mergeCells count="9">
    <mergeCell ref="A34:F34"/>
    <mergeCell ref="A14:F14"/>
    <mergeCell ref="A15:F15"/>
    <mergeCell ref="A2:F2"/>
    <mergeCell ref="A7:F7"/>
    <mergeCell ref="A8:F8"/>
    <mergeCell ref="A10:F10"/>
    <mergeCell ref="A11:F11"/>
    <mergeCell ref="A13:F13"/>
  </mergeCells>
  <pageMargins left="0.70866141732283472" right="0.70866141732283472" top="0.74803149606299213" bottom="0.74803149606299213" header="0.51181102362204722" footer="0.51181102362204722"/>
  <pageSetup paperSize="9" scale="99"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6"/>
  <sheetViews>
    <sheetView view="pageBreakPreview" topLeftCell="A46" zoomScale="110" zoomScaleNormal="100" zoomScaleSheetLayoutView="110" workbookViewId="0"/>
  </sheetViews>
  <sheetFormatPr defaultColWidth="9.28515625" defaultRowHeight="14.25"/>
  <cols>
    <col min="1" max="1" width="4.7109375" style="15" customWidth="1"/>
    <col min="2" max="2" width="43.5703125" style="16" customWidth="1"/>
    <col min="3" max="3" width="7.28515625" style="17" customWidth="1"/>
    <col min="4" max="4" width="11" style="59" customWidth="1"/>
    <col min="5" max="5" width="9.28515625" style="18" customWidth="1"/>
    <col min="6" max="6" width="12.42578125" style="19" customWidth="1"/>
    <col min="7" max="16384" width="9.28515625" style="20"/>
  </cols>
  <sheetData>
    <row r="1" spans="1:8">
      <c r="D1" s="18"/>
    </row>
    <row r="2" spans="1:8" ht="11.65" customHeight="1">
      <c r="A2" s="99" t="s">
        <v>27</v>
      </c>
      <c r="B2" s="97" t="s">
        <v>87</v>
      </c>
      <c r="C2" s="97"/>
      <c r="D2" s="97"/>
      <c r="E2" s="97"/>
      <c r="F2" s="97"/>
    </row>
    <row r="3" spans="1:8">
      <c r="A3" s="21"/>
      <c r="B3" s="97"/>
      <c r="C3" s="97"/>
      <c r="D3" s="97"/>
      <c r="E3" s="97"/>
      <c r="F3" s="97"/>
    </row>
    <row r="4" spans="1:8" ht="59.45" customHeight="1">
      <c r="A4" s="21"/>
      <c r="B4" s="293" t="s">
        <v>343</v>
      </c>
      <c r="C4" s="293"/>
      <c r="D4" s="293"/>
      <c r="E4" s="293"/>
      <c r="F4" s="97"/>
    </row>
    <row r="5" spans="1:8">
      <c r="A5" s="21"/>
      <c r="B5" s="22"/>
      <c r="D5" s="18"/>
    </row>
    <row r="6" spans="1:8">
      <c r="A6" s="23" t="s">
        <v>27</v>
      </c>
      <c r="B6" s="24" t="s">
        <v>80</v>
      </c>
      <c r="C6" s="25"/>
      <c r="D6" s="26"/>
      <c r="E6" s="27"/>
      <c r="F6" s="27"/>
    </row>
    <row r="7" spans="1:8">
      <c r="A7" s="28"/>
      <c r="D7" s="18"/>
    </row>
    <row r="8" spans="1:8" s="32" customFormat="1">
      <c r="A8" s="28"/>
      <c r="B8" s="29" t="s">
        <v>108</v>
      </c>
      <c r="C8" s="17"/>
      <c r="D8" s="18"/>
      <c r="E8" s="18"/>
      <c r="F8" s="19"/>
      <c r="G8" s="20"/>
      <c r="H8" s="20"/>
    </row>
    <row r="9" spans="1:8" ht="15.75" customHeight="1">
      <c r="A9" s="28"/>
      <c r="D9" s="18"/>
    </row>
    <row r="10" spans="1:8" ht="99">
      <c r="A10" s="106" t="s">
        <v>30</v>
      </c>
      <c r="B10" s="107" t="s">
        <v>346</v>
      </c>
      <c r="C10" s="91" t="s">
        <v>0</v>
      </c>
      <c r="D10" s="30">
        <v>50</v>
      </c>
      <c r="E10" s="30"/>
      <c r="F10" s="31">
        <f>D10*E10</f>
        <v>0</v>
      </c>
      <c r="H10" s="32"/>
    </row>
    <row r="11" spans="1:8" s="33" customFormat="1">
      <c r="A11" s="92"/>
      <c r="B11" s="93"/>
      <c r="C11" s="94"/>
      <c r="D11" s="95"/>
      <c r="E11" s="95"/>
      <c r="F11" s="96"/>
      <c r="G11" s="20"/>
    </row>
    <row r="12" spans="1:8" s="33" customFormat="1" ht="15" thickBot="1">
      <c r="A12" s="34"/>
      <c r="B12" s="35" t="s">
        <v>81</v>
      </c>
      <c r="C12" s="36"/>
      <c r="D12" s="37"/>
      <c r="E12" s="37"/>
      <c r="F12" s="38">
        <f>SUM(F10:F11)</f>
        <v>0</v>
      </c>
      <c r="G12" s="20"/>
    </row>
    <row r="13" spans="1:8">
      <c r="D13" s="18"/>
    </row>
    <row r="14" spans="1:8">
      <c r="A14" s="23" t="s">
        <v>15</v>
      </c>
      <c r="B14" s="24" t="s">
        <v>66</v>
      </c>
      <c r="C14" s="25"/>
      <c r="D14" s="26"/>
      <c r="E14" s="27"/>
      <c r="F14" s="27"/>
    </row>
    <row r="15" spans="1:8">
      <c r="D15" s="18"/>
    </row>
    <row r="16" spans="1:8" s="39" customFormat="1">
      <c r="A16" s="28"/>
      <c r="B16" s="29" t="s">
        <v>109</v>
      </c>
      <c r="C16" s="17"/>
      <c r="D16" s="18"/>
      <c r="E16" s="18"/>
      <c r="F16" s="19"/>
      <c r="G16" s="20"/>
      <c r="H16" s="20"/>
    </row>
    <row r="17" spans="1:8">
      <c r="A17" s="28"/>
      <c r="D17" s="18"/>
      <c r="G17" s="98"/>
    </row>
    <row r="18" spans="1:8" ht="71.25">
      <c r="A18" s="28" t="s">
        <v>16</v>
      </c>
      <c r="B18" s="16" t="s">
        <v>110</v>
      </c>
      <c r="C18" s="17" t="s">
        <v>111</v>
      </c>
      <c r="D18" s="18">
        <v>1</v>
      </c>
      <c r="E18" s="30"/>
      <c r="F18" s="31">
        <f>D18*E18</f>
        <v>0</v>
      </c>
      <c r="G18" s="98"/>
      <c r="H18" s="108"/>
    </row>
    <row r="19" spans="1:8">
      <c r="A19" s="28"/>
      <c r="D19" s="18"/>
      <c r="E19" s="30"/>
      <c r="F19" s="31"/>
      <c r="G19" s="98"/>
    </row>
    <row r="20" spans="1:8" s="39" customFormat="1" ht="85.5">
      <c r="A20" s="28" t="s">
        <v>17</v>
      </c>
      <c r="B20" s="98" t="s">
        <v>112</v>
      </c>
      <c r="C20" s="17" t="s">
        <v>101</v>
      </c>
      <c r="D20" s="18">
        <v>1</v>
      </c>
      <c r="E20" s="18"/>
      <c r="F20" s="31">
        <f>D20*E20</f>
        <v>0</v>
      </c>
      <c r="G20" s="98"/>
      <c r="H20" s="20"/>
    </row>
    <row r="21" spans="1:8" s="39" customFormat="1">
      <c r="A21" s="28"/>
      <c r="B21" s="16"/>
      <c r="C21" s="17"/>
      <c r="D21" s="18"/>
      <c r="E21" s="30"/>
      <c r="F21" s="31"/>
      <c r="G21" s="98"/>
      <c r="H21" s="20"/>
    </row>
    <row r="22" spans="1:8" s="39" customFormat="1" ht="84.75">
      <c r="A22" s="28" t="s">
        <v>18</v>
      </c>
      <c r="B22" s="40" t="s">
        <v>113</v>
      </c>
      <c r="C22" s="17" t="s">
        <v>0</v>
      </c>
      <c r="D22" s="18">
        <v>155</v>
      </c>
      <c r="E22" s="18"/>
      <c r="F22" s="31">
        <f>D22*E22</f>
        <v>0</v>
      </c>
      <c r="G22" s="98"/>
      <c r="H22" s="20"/>
    </row>
    <row r="23" spans="1:8">
      <c r="A23" s="90"/>
      <c r="B23" s="109"/>
      <c r="D23" s="18"/>
      <c r="E23" s="30"/>
      <c r="F23" s="31"/>
      <c r="G23" s="98"/>
    </row>
    <row r="24" spans="1:8" s="39" customFormat="1" ht="114">
      <c r="A24" s="28" t="s">
        <v>86</v>
      </c>
      <c r="B24" s="16" t="s">
        <v>114</v>
      </c>
      <c r="C24" s="17" t="s">
        <v>1</v>
      </c>
      <c r="D24" s="18">
        <v>2</v>
      </c>
      <c r="E24" s="30"/>
      <c r="F24" s="31">
        <f>D24*E24</f>
        <v>0</v>
      </c>
      <c r="G24" s="98"/>
      <c r="H24" s="20"/>
    </row>
    <row r="25" spans="1:8">
      <c r="A25" s="28"/>
      <c r="D25" s="18"/>
      <c r="E25" s="30"/>
      <c r="F25" s="31"/>
      <c r="G25" s="98"/>
    </row>
    <row r="26" spans="1:8" s="39" customFormat="1" ht="85.5">
      <c r="A26" s="28" t="s">
        <v>28</v>
      </c>
      <c r="B26" s="16" t="s">
        <v>115</v>
      </c>
      <c r="C26" s="17" t="s">
        <v>1</v>
      </c>
      <c r="D26" s="18">
        <v>1</v>
      </c>
      <c r="E26" s="30"/>
      <c r="F26" s="31">
        <f>D26*E26</f>
        <v>0</v>
      </c>
      <c r="G26" s="98"/>
      <c r="H26" s="20"/>
    </row>
    <row r="27" spans="1:8">
      <c r="A27" s="28"/>
      <c r="D27" s="18"/>
      <c r="E27" s="30"/>
      <c r="F27" s="31"/>
      <c r="G27" s="98"/>
    </row>
    <row r="28" spans="1:8" ht="128.25">
      <c r="A28" s="28" t="s">
        <v>29</v>
      </c>
      <c r="B28" s="16" t="s">
        <v>116</v>
      </c>
      <c r="D28" s="18"/>
      <c r="E28" s="30"/>
      <c r="F28" s="31"/>
      <c r="G28" s="98"/>
    </row>
    <row r="29" spans="1:8">
      <c r="A29" s="90" t="s">
        <v>72</v>
      </c>
      <c r="B29" s="109" t="s">
        <v>117</v>
      </c>
      <c r="C29" s="17" t="s">
        <v>1</v>
      </c>
      <c r="D29" s="18">
        <v>1</v>
      </c>
      <c r="E29" s="30"/>
      <c r="F29" s="31">
        <f>D29*E29</f>
        <v>0</v>
      </c>
      <c r="G29" s="98"/>
    </row>
    <row r="30" spans="1:8">
      <c r="A30" s="90" t="s">
        <v>73</v>
      </c>
      <c r="B30" s="109" t="s">
        <v>118</v>
      </c>
      <c r="C30" s="17" t="s">
        <v>1</v>
      </c>
      <c r="D30" s="18">
        <v>2</v>
      </c>
      <c r="E30" s="30"/>
      <c r="F30" s="31">
        <f>D30*E30</f>
        <v>0</v>
      </c>
      <c r="G30" s="98"/>
      <c r="H30" s="108"/>
    </row>
    <row r="31" spans="1:8">
      <c r="A31" s="28"/>
      <c r="B31" s="40"/>
      <c r="D31" s="18"/>
      <c r="G31" s="98"/>
    </row>
    <row r="32" spans="1:8" ht="84.75">
      <c r="A32" s="28" t="s">
        <v>79</v>
      </c>
      <c r="B32" s="16" t="s">
        <v>119</v>
      </c>
      <c r="C32" s="17" t="s">
        <v>120</v>
      </c>
      <c r="D32" s="18">
        <v>1</v>
      </c>
      <c r="E32" s="30"/>
      <c r="F32" s="31">
        <f>D32*E32</f>
        <v>0</v>
      </c>
      <c r="G32" s="98"/>
    </row>
    <row r="33" spans="1:8">
      <c r="A33" s="28"/>
      <c r="B33" s="40"/>
      <c r="D33" s="18"/>
      <c r="G33" s="98"/>
    </row>
    <row r="34" spans="1:8" s="39" customFormat="1" ht="71.25">
      <c r="A34" s="28" t="s">
        <v>82</v>
      </c>
      <c r="B34" s="16" t="s">
        <v>121</v>
      </c>
      <c r="C34" s="17" t="s">
        <v>122</v>
      </c>
      <c r="D34" s="18">
        <v>45</v>
      </c>
      <c r="E34" s="30"/>
      <c r="F34" s="31">
        <f>D34*E34</f>
        <v>0</v>
      </c>
      <c r="G34" s="98"/>
      <c r="H34" s="20"/>
    </row>
    <row r="35" spans="1:8">
      <c r="A35" s="28"/>
      <c r="B35" s="40"/>
      <c r="D35" s="18"/>
      <c r="G35" s="98"/>
    </row>
    <row r="36" spans="1:8" s="39" customFormat="1" ht="99">
      <c r="A36" s="28" t="s">
        <v>83</v>
      </c>
      <c r="B36" s="40" t="s">
        <v>123</v>
      </c>
      <c r="C36" s="17" t="s">
        <v>68</v>
      </c>
      <c r="D36" s="18">
        <v>4</v>
      </c>
      <c r="E36" s="30"/>
      <c r="F36" s="31">
        <f>D36*E36</f>
        <v>0</v>
      </c>
      <c r="G36" s="98"/>
      <c r="H36" s="20"/>
    </row>
    <row r="37" spans="1:8">
      <c r="D37" s="18"/>
    </row>
    <row r="38" spans="1:8" s="39" customFormat="1" ht="15" thickBot="1">
      <c r="A38" s="34"/>
      <c r="B38" s="35" t="s">
        <v>67</v>
      </c>
      <c r="C38" s="36"/>
      <c r="D38" s="37"/>
      <c r="E38" s="37"/>
      <c r="F38" s="38">
        <f>SUM(F17:F36)</f>
        <v>0</v>
      </c>
      <c r="G38" s="20"/>
      <c r="H38" s="33"/>
    </row>
    <row r="39" spans="1:8">
      <c r="A39" s="28"/>
      <c r="D39" s="18"/>
      <c r="E39" s="19"/>
    </row>
    <row r="40" spans="1:8" s="39" customFormat="1">
      <c r="A40" s="23" t="s">
        <v>21</v>
      </c>
      <c r="B40" s="24" t="s">
        <v>3</v>
      </c>
      <c r="C40" s="25"/>
      <c r="D40" s="26"/>
      <c r="E40" s="27"/>
      <c r="F40" s="27"/>
      <c r="G40" s="20"/>
      <c r="H40" s="20"/>
    </row>
    <row r="41" spans="1:8">
      <c r="D41" s="18"/>
    </row>
    <row r="42" spans="1:8" s="39" customFormat="1">
      <c r="A42" s="15"/>
      <c r="B42" s="29" t="s">
        <v>124</v>
      </c>
      <c r="C42" s="17"/>
      <c r="D42" s="18"/>
      <c r="E42" s="18"/>
      <c r="F42" s="19"/>
      <c r="G42" s="20"/>
      <c r="H42" s="20"/>
    </row>
    <row r="43" spans="1:8">
      <c r="B43" s="29"/>
      <c r="D43" s="18"/>
    </row>
    <row r="44" spans="1:8" s="39" customFormat="1" ht="242.25">
      <c r="A44" s="28" t="s">
        <v>22</v>
      </c>
      <c r="B44" s="40" t="s">
        <v>342</v>
      </c>
      <c r="C44" s="42" t="s">
        <v>0</v>
      </c>
      <c r="D44" s="19">
        <v>155</v>
      </c>
      <c r="E44" s="30"/>
      <c r="F44" s="31">
        <f>D44*E44</f>
        <v>0</v>
      </c>
      <c r="G44" s="108"/>
      <c r="H44" s="20"/>
    </row>
    <row r="45" spans="1:8" s="39" customFormat="1">
      <c r="A45" s="15"/>
      <c r="B45" s="29"/>
      <c r="C45" s="17"/>
      <c r="D45" s="18"/>
      <c r="E45" s="18"/>
      <c r="F45" s="19"/>
      <c r="G45" s="20"/>
      <c r="H45" s="20"/>
    </row>
    <row r="46" spans="1:8" ht="409.5">
      <c r="A46" s="15" t="s">
        <v>75</v>
      </c>
      <c r="B46" s="16" t="s">
        <v>341</v>
      </c>
      <c r="C46" s="42" t="s">
        <v>122</v>
      </c>
      <c r="D46" s="19">
        <v>10</v>
      </c>
      <c r="E46" s="30"/>
      <c r="F46" s="31">
        <f>D46*E46</f>
        <v>0</v>
      </c>
    </row>
    <row r="47" spans="1:8" s="39" customFormat="1">
      <c r="A47" s="15"/>
      <c r="B47" s="29"/>
      <c r="C47" s="17"/>
      <c r="D47" s="18"/>
      <c r="E47" s="18"/>
      <c r="F47" s="19"/>
      <c r="G47" s="20"/>
      <c r="H47" s="20"/>
    </row>
    <row r="48" spans="1:8" s="39" customFormat="1" ht="99">
      <c r="A48" s="28" t="s">
        <v>76</v>
      </c>
      <c r="B48" s="40" t="s">
        <v>340</v>
      </c>
      <c r="C48" s="42" t="s">
        <v>2</v>
      </c>
      <c r="D48" s="19">
        <v>30</v>
      </c>
      <c r="E48" s="30"/>
      <c r="F48" s="31">
        <f>D48*E48</f>
        <v>0</v>
      </c>
      <c r="G48" s="20"/>
      <c r="H48" s="20"/>
    </row>
    <row r="49" spans="1:8">
      <c r="D49" s="18"/>
    </row>
    <row r="50" spans="1:8" ht="42">
      <c r="A50" s="28" t="s">
        <v>84</v>
      </c>
      <c r="B50" s="40" t="s">
        <v>349</v>
      </c>
      <c r="C50" s="42" t="s">
        <v>101</v>
      </c>
      <c r="D50" s="19">
        <v>1</v>
      </c>
      <c r="E50" s="30"/>
      <c r="F50" s="31">
        <f>D50*E50</f>
        <v>0</v>
      </c>
    </row>
    <row r="51" spans="1:8">
      <c r="D51" s="18"/>
    </row>
    <row r="52" spans="1:8" ht="85.5">
      <c r="A52" s="28" t="s">
        <v>85</v>
      </c>
      <c r="B52" s="40" t="s">
        <v>339</v>
      </c>
      <c r="C52" s="42" t="s">
        <v>68</v>
      </c>
      <c r="D52" s="19">
        <v>3</v>
      </c>
      <c r="E52" s="30"/>
      <c r="F52" s="31">
        <f>D52*E52</f>
        <v>0</v>
      </c>
    </row>
    <row r="53" spans="1:8">
      <c r="A53" s="28"/>
      <c r="B53" s="40"/>
      <c r="C53" s="42"/>
      <c r="D53" s="19"/>
      <c r="E53" s="30"/>
      <c r="F53" s="31"/>
    </row>
    <row r="54" spans="1:8" s="33" customFormat="1" ht="85.5">
      <c r="A54" s="28" t="s">
        <v>348</v>
      </c>
      <c r="B54" s="40" t="s">
        <v>338</v>
      </c>
      <c r="C54" s="42" t="s">
        <v>0</v>
      </c>
      <c r="D54" s="19">
        <v>41</v>
      </c>
      <c r="E54" s="30"/>
      <c r="F54" s="31">
        <f>D54*E54</f>
        <v>0</v>
      </c>
      <c r="G54" s="20"/>
      <c r="H54" s="20"/>
    </row>
    <row r="55" spans="1:8">
      <c r="A55" s="44"/>
      <c r="B55" s="45"/>
      <c r="C55" s="46"/>
      <c r="D55" s="43"/>
      <c r="E55" s="43"/>
      <c r="F55" s="47"/>
      <c r="H55" s="39"/>
    </row>
    <row r="56" spans="1:8" ht="15" thickBot="1">
      <c r="A56" s="34"/>
      <c r="B56" s="35" t="s">
        <v>25</v>
      </c>
      <c r="C56" s="36"/>
      <c r="D56" s="37"/>
      <c r="E56" s="37"/>
      <c r="F56" s="38">
        <f>SUM(F43:F55)</f>
        <v>0</v>
      </c>
      <c r="H56" s="33"/>
    </row>
    <row r="57" spans="1:8">
      <c r="D57" s="18"/>
    </row>
    <row r="58" spans="1:8">
      <c r="A58" s="23" t="s">
        <v>19</v>
      </c>
      <c r="B58" s="24" t="s">
        <v>4</v>
      </c>
      <c r="C58" s="25"/>
      <c r="D58" s="26"/>
      <c r="E58" s="27"/>
      <c r="F58" s="27"/>
    </row>
    <row r="59" spans="1:8">
      <c r="D59" s="18"/>
    </row>
    <row r="60" spans="1:8">
      <c r="B60" s="29" t="s">
        <v>125</v>
      </c>
      <c r="D60" s="18"/>
    </row>
    <row r="61" spans="1:8">
      <c r="D61" s="18"/>
      <c r="E61" s="30"/>
    </row>
    <row r="62" spans="1:8" ht="57">
      <c r="A62" s="28" t="s">
        <v>20</v>
      </c>
      <c r="B62" s="16" t="s">
        <v>335</v>
      </c>
      <c r="C62" s="42" t="s">
        <v>0</v>
      </c>
      <c r="D62" s="19">
        <v>41</v>
      </c>
      <c r="E62" s="30"/>
      <c r="F62" s="31">
        <f>D62*E62</f>
        <v>0</v>
      </c>
    </row>
    <row r="63" spans="1:8" ht="67.5">
      <c r="A63" s="28"/>
      <c r="B63" s="110" t="s">
        <v>126</v>
      </c>
      <c r="C63" s="111" t="s">
        <v>0</v>
      </c>
      <c r="D63" s="112">
        <v>41</v>
      </c>
      <c r="E63" s="113"/>
      <c r="F63" s="112"/>
    </row>
    <row r="64" spans="1:8">
      <c r="A64" s="48"/>
      <c r="B64" s="49"/>
      <c r="C64" s="50"/>
      <c r="D64" s="51"/>
      <c r="E64" s="51"/>
      <c r="F64" s="52"/>
      <c r="H64" s="32"/>
    </row>
    <row r="65" spans="1:8" ht="15" thickBot="1">
      <c r="A65" s="34"/>
      <c r="B65" s="35" t="s">
        <v>26</v>
      </c>
      <c r="C65" s="36"/>
      <c r="D65" s="37"/>
      <c r="E65" s="37"/>
      <c r="F65" s="38">
        <f>SUM(F61:F63)</f>
        <v>0</v>
      </c>
      <c r="H65" s="33"/>
    </row>
    <row r="66" spans="1:8">
      <c r="A66" s="114"/>
      <c r="B66" s="40"/>
      <c r="C66" s="115"/>
      <c r="D66" s="116"/>
      <c r="E66" s="116"/>
      <c r="F66" s="117"/>
      <c r="H66" s="32"/>
    </row>
    <row r="67" spans="1:8">
      <c r="A67" s="23" t="s">
        <v>23</v>
      </c>
      <c r="B67" s="24" t="s">
        <v>127</v>
      </c>
      <c r="C67" s="25"/>
      <c r="D67" s="26"/>
      <c r="E67" s="27"/>
      <c r="F67" s="27"/>
    </row>
    <row r="68" spans="1:8">
      <c r="A68" s="114"/>
      <c r="B68" s="41"/>
      <c r="C68" s="42"/>
      <c r="D68" s="19"/>
    </row>
    <row r="69" spans="1:8">
      <c r="A69" s="114"/>
      <c r="B69" s="29" t="s">
        <v>128</v>
      </c>
      <c r="C69" s="42"/>
      <c r="D69" s="19"/>
    </row>
    <row r="70" spans="1:8">
      <c r="A70" s="114"/>
      <c r="B70" s="40"/>
      <c r="C70" s="115"/>
      <c r="D70" s="116"/>
      <c r="E70" s="116"/>
      <c r="F70" s="117"/>
      <c r="H70" s="32"/>
    </row>
    <row r="71" spans="1:8" ht="241.5">
      <c r="A71" s="15" t="s">
        <v>31</v>
      </c>
      <c r="B71" s="16" t="s">
        <v>334</v>
      </c>
      <c r="C71" s="42" t="s">
        <v>0</v>
      </c>
      <c r="D71" s="19">
        <v>0.5</v>
      </c>
      <c r="E71" s="103"/>
      <c r="F71" s="31">
        <f>D71*E71</f>
        <v>0</v>
      </c>
      <c r="H71" s="32"/>
    </row>
    <row r="72" spans="1:8">
      <c r="A72" s="114"/>
      <c r="B72" s="40"/>
      <c r="C72" s="115"/>
      <c r="D72" s="116"/>
      <c r="E72" s="116"/>
      <c r="F72" s="117"/>
      <c r="H72" s="32"/>
    </row>
    <row r="73" spans="1:8" ht="227.25">
      <c r="A73" s="15" t="s">
        <v>129</v>
      </c>
      <c r="B73" s="16" t="s">
        <v>333</v>
      </c>
      <c r="C73" s="42" t="s">
        <v>0</v>
      </c>
      <c r="D73" s="19">
        <v>14</v>
      </c>
      <c r="E73" s="103"/>
      <c r="F73" s="31">
        <f>D73*E73</f>
        <v>0</v>
      </c>
      <c r="H73" s="32"/>
    </row>
    <row r="74" spans="1:8">
      <c r="A74" s="114"/>
      <c r="B74" s="40"/>
      <c r="C74" s="115"/>
      <c r="D74" s="116"/>
      <c r="E74" s="116"/>
      <c r="F74" s="117"/>
      <c r="H74" s="32"/>
    </row>
    <row r="75" spans="1:8" ht="198.75">
      <c r="A75" s="15" t="s">
        <v>130</v>
      </c>
      <c r="B75" s="16" t="s">
        <v>332</v>
      </c>
      <c r="C75" s="42" t="s">
        <v>0</v>
      </c>
      <c r="D75" s="19">
        <v>41</v>
      </c>
      <c r="E75" s="103"/>
      <c r="F75" s="31">
        <f>D75*E75</f>
        <v>0</v>
      </c>
      <c r="H75" s="32"/>
    </row>
    <row r="76" spans="1:8">
      <c r="A76" s="114"/>
      <c r="B76" s="40"/>
      <c r="C76" s="115"/>
      <c r="D76" s="116"/>
      <c r="E76" s="116"/>
      <c r="F76" s="117"/>
      <c r="H76" s="32"/>
    </row>
    <row r="77" spans="1:8" ht="15" thickBot="1">
      <c r="A77" s="34"/>
      <c r="B77" s="35" t="s">
        <v>131</v>
      </c>
      <c r="C77" s="36"/>
      <c r="D77" s="37"/>
      <c r="E77" s="37"/>
      <c r="F77" s="38">
        <f>SUM(F71:F75)</f>
        <v>0</v>
      </c>
      <c r="G77" s="33"/>
      <c r="H77" s="33"/>
    </row>
    <row r="78" spans="1:8" s="39" customFormat="1">
      <c r="A78" s="114"/>
      <c r="B78" s="40"/>
      <c r="C78" s="115"/>
      <c r="D78" s="116"/>
      <c r="E78" s="116"/>
      <c r="F78" s="117"/>
      <c r="G78" s="20"/>
      <c r="H78" s="32"/>
    </row>
    <row r="79" spans="1:8" s="33" customFormat="1">
      <c r="A79" s="23" t="s">
        <v>32</v>
      </c>
      <c r="B79" s="24" t="s">
        <v>132</v>
      </c>
      <c r="C79" s="25"/>
      <c r="D79" s="26"/>
      <c r="E79" s="27"/>
      <c r="F79" s="27"/>
      <c r="G79" s="20"/>
      <c r="H79" s="20"/>
    </row>
    <row r="80" spans="1:8">
      <c r="A80" s="54"/>
      <c r="B80" s="55"/>
      <c r="C80" s="56"/>
      <c r="D80" s="57"/>
      <c r="E80" s="58"/>
      <c r="F80" s="31"/>
    </row>
    <row r="81" spans="1:8">
      <c r="A81" s="54"/>
      <c r="B81" s="29" t="s">
        <v>133</v>
      </c>
      <c r="C81" s="56"/>
      <c r="D81" s="57"/>
      <c r="E81" s="58"/>
      <c r="F81" s="31"/>
    </row>
    <row r="82" spans="1:8" ht="11.45" customHeight="1">
      <c r="A82" s="54"/>
      <c r="B82" s="29"/>
      <c r="C82" s="56"/>
      <c r="D82" s="57"/>
      <c r="E82" s="58"/>
      <c r="F82" s="31"/>
    </row>
    <row r="83" spans="1:8" ht="312.75">
      <c r="A83" s="28" t="s">
        <v>33</v>
      </c>
      <c r="B83" s="16" t="s">
        <v>330</v>
      </c>
      <c r="C83" s="56"/>
      <c r="D83" s="19"/>
      <c r="G83" s="108"/>
    </row>
    <row r="84" spans="1:8" ht="28.5">
      <c r="A84" s="90" t="s">
        <v>72</v>
      </c>
      <c r="B84" s="104" t="s">
        <v>331</v>
      </c>
      <c r="C84" s="56" t="s">
        <v>1</v>
      </c>
      <c r="D84" s="57">
        <v>1</v>
      </c>
      <c r="E84" s="103"/>
      <c r="F84" s="31">
        <f>D84*E84</f>
        <v>0</v>
      </c>
    </row>
    <row r="85" spans="1:8" ht="142.5">
      <c r="A85" s="90" t="s">
        <v>73</v>
      </c>
      <c r="B85" s="104" t="s">
        <v>347</v>
      </c>
      <c r="C85" s="56" t="s">
        <v>101</v>
      </c>
      <c r="D85" s="57">
        <v>1</v>
      </c>
      <c r="E85" s="103"/>
      <c r="F85" s="31">
        <f>D85*E85</f>
        <v>0</v>
      </c>
    </row>
    <row r="86" spans="1:8" ht="28.5">
      <c r="A86" s="90" t="s">
        <v>74</v>
      </c>
      <c r="B86" s="104" t="s">
        <v>134</v>
      </c>
      <c r="C86" s="56" t="s">
        <v>1</v>
      </c>
      <c r="D86" s="57">
        <v>2</v>
      </c>
      <c r="E86" s="103"/>
      <c r="F86" s="31">
        <f>D86*E86</f>
        <v>0</v>
      </c>
    </row>
    <row r="87" spans="1:8">
      <c r="A87" s="114"/>
      <c r="B87" s="40"/>
      <c r="C87" s="115"/>
      <c r="D87" s="116"/>
      <c r="E87" s="116"/>
      <c r="F87" s="117"/>
      <c r="H87" s="32"/>
    </row>
    <row r="88" spans="1:8" ht="15" thickBot="1">
      <c r="A88" s="34"/>
      <c r="B88" s="35" t="s">
        <v>135</v>
      </c>
      <c r="C88" s="36"/>
      <c r="D88" s="37"/>
      <c r="E88" s="37"/>
      <c r="F88" s="38">
        <f>SUM(F84:F86)</f>
        <v>0</v>
      </c>
      <c r="H88" s="32"/>
    </row>
    <row r="89" spans="1:8">
      <c r="A89" s="114"/>
      <c r="B89" s="40"/>
      <c r="C89" s="115"/>
      <c r="D89" s="116"/>
      <c r="E89" s="116"/>
      <c r="F89" s="117"/>
      <c r="H89" s="32"/>
    </row>
    <row r="90" spans="1:8">
      <c r="A90" s="23" t="s">
        <v>89</v>
      </c>
      <c r="B90" s="24" t="s">
        <v>136</v>
      </c>
      <c r="C90" s="25"/>
      <c r="D90" s="26"/>
      <c r="E90" s="27"/>
      <c r="F90" s="27"/>
    </row>
    <row r="91" spans="1:8">
      <c r="A91" s="21"/>
      <c r="B91" s="22"/>
      <c r="D91" s="18"/>
    </row>
    <row r="92" spans="1:8">
      <c r="A92" s="21"/>
      <c r="B92" s="29" t="s">
        <v>137</v>
      </c>
      <c r="D92" s="18"/>
    </row>
    <row r="93" spans="1:8">
      <c r="A93" s="114"/>
      <c r="B93" s="41"/>
      <c r="C93" s="42"/>
      <c r="D93" s="19"/>
      <c r="F93" s="31"/>
    </row>
    <row r="94" spans="1:8" ht="342">
      <c r="A94" s="53" t="s">
        <v>90</v>
      </c>
      <c r="B94" s="16" t="s">
        <v>329</v>
      </c>
      <c r="C94" s="20"/>
      <c r="D94" s="20"/>
      <c r="E94" s="20"/>
      <c r="F94" s="20"/>
    </row>
    <row r="95" spans="1:8" ht="28.5">
      <c r="A95" s="90" t="s">
        <v>72</v>
      </c>
      <c r="B95" s="104" t="s">
        <v>138</v>
      </c>
      <c r="C95" s="42" t="s">
        <v>1</v>
      </c>
      <c r="D95" s="19">
        <v>1</v>
      </c>
      <c r="E95" s="30"/>
      <c r="F95" s="31">
        <f>D95*E95</f>
        <v>0</v>
      </c>
    </row>
    <row r="96" spans="1:8" ht="28.5">
      <c r="A96" s="90" t="s">
        <v>73</v>
      </c>
      <c r="B96" s="104" t="s">
        <v>139</v>
      </c>
      <c r="C96" s="42" t="s">
        <v>1</v>
      </c>
      <c r="D96" s="19">
        <v>1</v>
      </c>
      <c r="E96" s="30"/>
      <c r="F96" s="31">
        <f>D96*E96</f>
        <v>0</v>
      </c>
    </row>
    <row r="97" spans="1:8" ht="28.5">
      <c r="A97" s="90" t="s">
        <v>74</v>
      </c>
      <c r="B97" s="104" t="s">
        <v>140</v>
      </c>
      <c r="C97" s="42" t="s">
        <v>1</v>
      </c>
      <c r="D97" s="19">
        <v>1</v>
      </c>
      <c r="E97" s="30"/>
      <c r="F97" s="31">
        <f>D97*E97</f>
        <v>0</v>
      </c>
    </row>
    <row r="98" spans="1:8">
      <c r="A98" s="48"/>
      <c r="B98" s="49"/>
      <c r="C98" s="50"/>
      <c r="D98" s="51"/>
      <c r="E98" s="51"/>
      <c r="F98" s="52"/>
      <c r="H98" s="32"/>
    </row>
    <row r="99" spans="1:8" ht="15" thickBot="1">
      <c r="A99" s="34"/>
      <c r="B99" s="35" t="s">
        <v>141</v>
      </c>
      <c r="C99" s="36"/>
      <c r="D99" s="37"/>
      <c r="E99" s="37"/>
      <c r="F99" s="38">
        <f>SUM(F95:F98)</f>
        <v>0</v>
      </c>
      <c r="H99" s="33"/>
    </row>
    <row r="100" spans="1:8" s="33" customFormat="1">
      <c r="A100" s="15"/>
      <c r="B100" s="16"/>
      <c r="C100" s="17"/>
      <c r="D100" s="18"/>
      <c r="E100" s="18"/>
      <c r="F100" s="19"/>
      <c r="G100" s="20"/>
      <c r="H100" s="20"/>
    </row>
    <row r="101" spans="1:8" ht="15.75">
      <c r="A101" s="23" t="s">
        <v>94</v>
      </c>
      <c r="B101" s="24" t="s">
        <v>142</v>
      </c>
      <c r="C101" s="25"/>
      <c r="D101" s="26"/>
      <c r="E101" s="27"/>
      <c r="F101" s="27"/>
      <c r="G101"/>
    </row>
    <row r="102" spans="1:8" ht="15.75">
      <c r="A102"/>
      <c r="B102"/>
      <c r="C102"/>
      <c r="D102" s="18"/>
      <c r="E102"/>
      <c r="F102"/>
      <c r="G102"/>
    </row>
    <row r="103" spans="1:8" ht="15.75">
      <c r="B103" s="29" t="s">
        <v>143</v>
      </c>
      <c r="C103"/>
      <c r="D103" s="18"/>
      <c r="E103"/>
      <c r="F103"/>
      <c r="G103"/>
    </row>
    <row r="104" spans="1:8" ht="15.75">
      <c r="A104"/>
      <c r="B104"/>
      <c r="C104"/>
      <c r="D104" s="18"/>
      <c r="F104"/>
      <c r="G104"/>
    </row>
    <row r="105" spans="1:8" ht="171">
      <c r="A105" s="28" t="s">
        <v>95</v>
      </c>
      <c r="B105" s="16" t="s">
        <v>328</v>
      </c>
      <c r="C105" s="42" t="s">
        <v>0</v>
      </c>
      <c r="D105" s="19">
        <v>41</v>
      </c>
      <c r="E105" s="30"/>
      <c r="F105" s="31">
        <f>D105*E105</f>
        <v>0</v>
      </c>
      <c r="G105"/>
    </row>
    <row r="106" spans="1:8" ht="15.75">
      <c r="A106"/>
      <c r="B106"/>
      <c r="C106"/>
      <c r="D106" s="18"/>
      <c r="E106"/>
      <c r="F106"/>
      <c r="G106"/>
    </row>
    <row r="107" spans="1:8" ht="256.5">
      <c r="A107" s="28" t="s">
        <v>105</v>
      </c>
      <c r="B107" s="16" t="s">
        <v>337</v>
      </c>
      <c r="C107" s="42"/>
      <c r="D107" s="19"/>
      <c r="E107"/>
      <c r="F107"/>
      <c r="G107"/>
    </row>
    <row r="108" spans="1:8" ht="15.75">
      <c r="A108" s="90" t="s">
        <v>72</v>
      </c>
      <c r="B108" s="41" t="s">
        <v>144</v>
      </c>
      <c r="C108" s="42" t="s">
        <v>0</v>
      </c>
      <c r="D108" s="19">
        <v>45</v>
      </c>
      <c r="E108" s="30"/>
      <c r="F108" s="31">
        <f>D108*E108</f>
        <v>0</v>
      </c>
      <c r="G108"/>
    </row>
    <row r="109" spans="1:8" s="32" customFormat="1" ht="15.75">
      <c r="A109" s="90" t="s">
        <v>73</v>
      </c>
      <c r="B109" s="41" t="s">
        <v>145</v>
      </c>
      <c r="C109" s="42" t="s">
        <v>0</v>
      </c>
      <c r="D109" s="19">
        <v>41</v>
      </c>
      <c r="E109" s="30"/>
      <c r="F109" s="31">
        <f>D109*E109</f>
        <v>0</v>
      </c>
      <c r="G109"/>
      <c r="H109" s="20"/>
    </row>
    <row r="110" spans="1:8" s="33" customFormat="1" ht="28.5">
      <c r="A110" s="90" t="s">
        <v>74</v>
      </c>
      <c r="B110" s="41" t="s">
        <v>336</v>
      </c>
      <c r="C110" s="42" t="s">
        <v>2</v>
      </c>
      <c r="D110" s="19">
        <v>3</v>
      </c>
      <c r="E110" s="30"/>
      <c r="F110" s="31">
        <f>D110*E110</f>
        <v>0</v>
      </c>
      <c r="G110"/>
      <c r="H110" s="20"/>
    </row>
    <row r="111" spans="1:8" ht="15.75">
      <c r="A111" s="90"/>
      <c r="B111" s="41"/>
      <c r="C111" s="42"/>
      <c r="D111" s="19"/>
      <c r="F111" s="31"/>
      <c r="G111"/>
    </row>
    <row r="112" spans="1:8" ht="142.5">
      <c r="A112" s="28" t="s">
        <v>146</v>
      </c>
      <c r="B112" s="16" t="s">
        <v>147</v>
      </c>
      <c r="C112" s="42" t="s">
        <v>2</v>
      </c>
      <c r="D112" s="19">
        <v>45</v>
      </c>
      <c r="E112" s="30"/>
      <c r="F112" s="31">
        <f>D112*E112</f>
        <v>0</v>
      </c>
      <c r="G112" s="60"/>
    </row>
    <row r="113" spans="1:8">
      <c r="D113" s="18"/>
    </row>
    <row r="114" spans="1:8" ht="15" thickBot="1">
      <c r="A114" s="34"/>
      <c r="B114" s="35" t="s">
        <v>148</v>
      </c>
      <c r="C114" s="36"/>
      <c r="D114" s="37"/>
      <c r="E114" s="37"/>
      <c r="F114" s="38">
        <f>SUM(F105:F112)</f>
        <v>0</v>
      </c>
      <c r="G114" s="33"/>
    </row>
    <row r="115" spans="1:8" s="32" customFormat="1">
      <c r="A115" s="15"/>
      <c r="B115" s="16"/>
      <c r="C115" s="17"/>
      <c r="D115" s="18"/>
      <c r="E115" s="18"/>
      <c r="F115" s="19"/>
      <c r="G115" s="20"/>
      <c r="H115" s="20"/>
    </row>
    <row r="116" spans="1:8" s="33" customFormat="1">
      <c r="A116" s="23" t="s">
        <v>102</v>
      </c>
      <c r="B116" s="24" t="s">
        <v>149</v>
      </c>
      <c r="C116" s="25"/>
      <c r="D116" s="26"/>
      <c r="E116" s="27"/>
      <c r="F116" s="27"/>
      <c r="G116" s="20"/>
      <c r="H116" s="20"/>
    </row>
    <row r="117" spans="1:8">
      <c r="A117" s="21"/>
      <c r="B117" s="22"/>
      <c r="D117" s="18"/>
    </row>
    <row r="118" spans="1:8">
      <c r="A118" s="21"/>
      <c r="B118" s="29" t="s">
        <v>150</v>
      </c>
      <c r="D118" s="18"/>
    </row>
    <row r="119" spans="1:8">
      <c r="A119" s="21"/>
      <c r="B119" s="22"/>
      <c r="D119" s="18"/>
    </row>
    <row r="120" spans="1:8" ht="85.5">
      <c r="A120" s="28" t="s">
        <v>103</v>
      </c>
      <c r="B120" s="16" t="s">
        <v>327</v>
      </c>
      <c r="C120" s="42" t="s">
        <v>0</v>
      </c>
      <c r="D120" s="19">
        <v>155</v>
      </c>
      <c r="E120" s="30"/>
      <c r="F120" s="31">
        <f>D120*E120</f>
        <v>0</v>
      </c>
    </row>
    <row r="121" spans="1:8">
      <c r="A121" s="90"/>
      <c r="B121" s="41"/>
      <c r="C121" s="42"/>
      <c r="D121" s="19"/>
      <c r="E121" s="30"/>
      <c r="F121" s="31"/>
    </row>
    <row r="122" spans="1:8" s="32" customFormat="1" ht="99">
      <c r="A122" s="53" t="s">
        <v>152</v>
      </c>
      <c r="B122" s="16" t="s">
        <v>153</v>
      </c>
      <c r="C122" s="42"/>
      <c r="D122" s="19"/>
      <c r="E122" s="30"/>
      <c r="F122" s="31"/>
      <c r="G122" s="20"/>
      <c r="H122" s="20"/>
    </row>
    <row r="123" spans="1:8" s="33" customFormat="1">
      <c r="A123" s="90" t="s">
        <v>72</v>
      </c>
      <c r="B123" s="104" t="s">
        <v>151</v>
      </c>
      <c r="C123" s="42" t="s">
        <v>0</v>
      </c>
      <c r="D123" s="19">
        <v>15</v>
      </c>
      <c r="E123" s="30"/>
      <c r="F123" s="31">
        <f>D123*E123</f>
        <v>0</v>
      </c>
      <c r="G123" s="20"/>
      <c r="H123" s="20"/>
    </row>
    <row r="124" spans="1:8" s="33" customFormat="1">
      <c r="A124" s="90" t="s">
        <v>72</v>
      </c>
      <c r="B124" s="104" t="s">
        <v>154</v>
      </c>
      <c r="C124" s="42" t="s">
        <v>0</v>
      </c>
      <c r="D124" s="19">
        <v>41</v>
      </c>
      <c r="E124" s="30"/>
      <c r="F124" s="31">
        <f>D124*E124</f>
        <v>0</v>
      </c>
      <c r="G124" s="20"/>
      <c r="H124" s="20"/>
    </row>
    <row r="125" spans="1:8">
      <c r="A125" s="53"/>
      <c r="B125" s="40"/>
      <c r="C125" s="42"/>
      <c r="D125" s="19"/>
      <c r="F125" s="31"/>
    </row>
    <row r="126" spans="1:8" ht="99.75">
      <c r="A126" s="53" t="s">
        <v>155</v>
      </c>
      <c r="B126" s="40" t="s">
        <v>156</v>
      </c>
      <c r="C126" s="42" t="s">
        <v>68</v>
      </c>
      <c r="D126" s="19">
        <v>3</v>
      </c>
      <c r="E126" s="30"/>
      <c r="F126" s="31">
        <f>D126*E126</f>
        <v>0</v>
      </c>
    </row>
    <row r="127" spans="1:8">
      <c r="A127" s="48"/>
      <c r="B127" s="49"/>
      <c r="C127" s="50"/>
      <c r="D127" s="51"/>
      <c r="E127" s="51"/>
      <c r="F127" s="52"/>
      <c r="H127" s="32"/>
    </row>
    <row r="128" spans="1:8" ht="15" thickBot="1">
      <c r="A128" s="34"/>
      <c r="B128" s="35" t="s">
        <v>157</v>
      </c>
      <c r="C128" s="36"/>
      <c r="D128" s="37"/>
      <c r="E128" s="37"/>
      <c r="F128" s="38">
        <f>SUM(F120:F127)</f>
        <v>0</v>
      </c>
      <c r="H128" s="33"/>
    </row>
    <row r="129" spans="1:8">
      <c r="D129" s="18"/>
    </row>
    <row r="130" spans="1:8" s="32" customFormat="1">
      <c r="A130" s="15"/>
      <c r="B130" s="16"/>
      <c r="C130" s="17"/>
      <c r="D130" s="18"/>
      <c r="E130" s="18"/>
      <c r="F130" s="19"/>
      <c r="G130" s="20"/>
      <c r="H130" s="20"/>
    </row>
    <row r="131" spans="1:8" s="33" customFormat="1">
      <c r="A131" s="15"/>
      <c r="B131" s="16"/>
      <c r="C131" s="17"/>
      <c r="D131" s="18"/>
      <c r="E131" s="18"/>
      <c r="F131" s="19"/>
      <c r="G131" s="20"/>
      <c r="H131" s="20"/>
    </row>
    <row r="132" spans="1:8" s="33" customFormat="1">
      <c r="A132" s="15"/>
      <c r="B132" s="16"/>
      <c r="C132" s="17"/>
      <c r="D132" s="18"/>
      <c r="E132" s="18"/>
      <c r="F132" s="19"/>
      <c r="G132" s="20"/>
      <c r="H132" s="20"/>
    </row>
    <row r="133" spans="1:8">
      <c r="D133" s="18"/>
    </row>
    <row r="134" spans="1:8">
      <c r="D134" s="18"/>
    </row>
    <row r="135" spans="1:8">
      <c r="A135" s="23"/>
      <c r="B135" s="24" t="s">
        <v>34</v>
      </c>
      <c r="C135" s="25"/>
      <c r="D135" s="26"/>
      <c r="E135" s="27"/>
      <c r="F135" s="27"/>
    </row>
    <row r="136" spans="1:8">
      <c r="D136" s="18"/>
    </row>
    <row r="137" spans="1:8">
      <c r="D137" s="18"/>
    </row>
    <row r="138" spans="1:8">
      <c r="A138" s="15" t="s">
        <v>5</v>
      </c>
      <c r="B138" s="16" t="s">
        <v>24</v>
      </c>
      <c r="D138" s="18"/>
      <c r="F138" s="19">
        <f>F12</f>
        <v>0</v>
      </c>
    </row>
    <row r="139" spans="1:8">
      <c r="A139" s="15" t="s">
        <v>6</v>
      </c>
      <c r="B139" s="16" t="s">
        <v>97</v>
      </c>
      <c r="D139" s="18"/>
      <c r="F139" s="19">
        <f>F38</f>
        <v>0</v>
      </c>
    </row>
    <row r="140" spans="1:8">
      <c r="A140" s="15" t="s">
        <v>7</v>
      </c>
      <c r="B140" s="16" t="s">
        <v>10</v>
      </c>
      <c r="D140" s="18"/>
      <c r="F140" s="19">
        <f>F56</f>
        <v>0</v>
      </c>
    </row>
    <row r="141" spans="1:8">
      <c r="A141" s="15" t="s">
        <v>8</v>
      </c>
      <c r="B141" s="16" t="s">
        <v>13</v>
      </c>
      <c r="D141" s="18"/>
      <c r="F141" s="19">
        <f>F65</f>
        <v>0</v>
      </c>
    </row>
    <row r="142" spans="1:8">
      <c r="A142" s="15" t="s">
        <v>9</v>
      </c>
      <c r="B142" s="16" t="s">
        <v>158</v>
      </c>
      <c r="D142" s="18"/>
      <c r="F142" s="19">
        <f>F77</f>
        <v>0</v>
      </c>
    </row>
    <row r="143" spans="1:8">
      <c r="A143" s="15" t="s">
        <v>11</v>
      </c>
      <c r="B143" s="16" t="s">
        <v>159</v>
      </c>
      <c r="D143" s="18"/>
      <c r="F143" s="19">
        <f>F88</f>
        <v>0</v>
      </c>
    </row>
    <row r="144" spans="1:8">
      <c r="A144" s="15" t="s">
        <v>12</v>
      </c>
      <c r="B144" s="16" t="s">
        <v>160</v>
      </c>
      <c r="D144" s="18"/>
      <c r="F144" s="19">
        <f>F99</f>
        <v>0</v>
      </c>
    </row>
    <row r="145" spans="1:8">
      <c r="A145" s="15" t="s">
        <v>96</v>
      </c>
      <c r="B145" s="16" t="s">
        <v>161</v>
      </c>
      <c r="D145" s="18"/>
      <c r="F145" s="19">
        <f>F114</f>
        <v>0</v>
      </c>
    </row>
    <row r="146" spans="1:8" s="32" customFormat="1">
      <c r="A146" s="15" t="s">
        <v>104</v>
      </c>
      <c r="B146" s="16" t="s">
        <v>162</v>
      </c>
      <c r="C146" s="17"/>
      <c r="D146" s="18"/>
      <c r="E146" s="18"/>
      <c r="F146" s="19">
        <f>F128</f>
        <v>0</v>
      </c>
      <c r="G146" s="20"/>
      <c r="H146" s="20"/>
    </row>
    <row r="147" spans="1:8" s="33" customFormat="1">
      <c r="A147" s="15"/>
      <c r="B147" s="16"/>
      <c r="C147" s="17"/>
      <c r="D147" s="18"/>
      <c r="E147" s="18"/>
      <c r="F147" s="19"/>
      <c r="G147" s="20"/>
      <c r="H147" s="20"/>
    </row>
    <row r="148" spans="1:8" ht="15" thickBot="1">
      <c r="A148" s="34"/>
      <c r="B148" s="35" t="s">
        <v>91</v>
      </c>
      <c r="C148" s="36"/>
      <c r="D148" s="37"/>
      <c r="E148" s="37"/>
      <c r="F148" s="38">
        <f>SUM(F138:F147)</f>
        <v>0</v>
      </c>
      <c r="H148" s="33"/>
    </row>
    <row r="149" spans="1:8">
      <c r="D149" s="18"/>
    </row>
    <row r="150" spans="1:8" s="66" customFormat="1">
      <c r="A150" s="15"/>
      <c r="B150" s="16"/>
      <c r="C150" s="17"/>
      <c r="D150" s="18"/>
      <c r="E150" s="18"/>
      <c r="F150" s="19"/>
      <c r="G150" s="20"/>
      <c r="H150" s="20"/>
    </row>
    <row r="151" spans="1:8">
      <c r="B151" s="40"/>
      <c r="C151" s="115"/>
      <c r="D151" s="116"/>
      <c r="E151" s="116"/>
      <c r="F151" s="117"/>
    </row>
    <row r="152" spans="1:8">
      <c r="D152" s="18"/>
    </row>
    <row r="153" spans="1:8">
      <c r="D153" s="18"/>
    </row>
    <row r="154" spans="1:8">
      <c r="D154" s="18"/>
    </row>
    <row r="155" spans="1:8">
      <c r="D155" s="18"/>
    </row>
    <row r="156" spans="1:8">
      <c r="D156" s="18"/>
    </row>
    <row r="157" spans="1:8">
      <c r="D157" s="18"/>
    </row>
    <row r="158" spans="1:8">
      <c r="D158" s="18"/>
    </row>
    <row r="159" spans="1:8">
      <c r="D159" s="18"/>
    </row>
    <row r="160" spans="1:8">
      <c r="D160" s="18"/>
    </row>
    <row r="161" spans="4:4">
      <c r="D161" s="18"/>
    </row>
    <row r="162" spans="4:4">
      <c r="D162" s="18"/>
    </row>
    <row r="163" spans="4:4">
      <c r="D163" s="18"/>
    </row>
    <row r="164" spans="4:4">
      <c r="D164" s="18"/>
    </row>
    <row r="165" spans="4:4">
      <c r="D165" s="18"/>
    </row>
    <row r="166" spans="4:4">
      <c r="D166" s="18"/>
    </row>
    <row r="167" spans="4:4">
      <c r="D167" s="18"/>
    </row>
    <row r="168" spans="4:4">
      <c r="D168" s="18"/>
    </row>
    <row r="169" spans="4:4">
      <c r="D169" s="18"/>
    </row>
    <row r="170" spans="4:4">
      <c r="D170" s="18"/>
    </row>
    <row r="171" spans="4:4">
      <c r="D171" s="18"/>
    </row>
    <row r="172" spans="4:4">
      <c r="D172" s="18"/>
    </row>
    <row r="173" spans="4:4">
      <c r="D173" s="18"/>
    </row>
    <row r="174" spans="4:4">
      <c r="D174" s="18"/>
    </row>
    <row r="175" spans="4:4">
      <c r="D175" s="18"/>
    </row>
    <row r="176" spans="4:4">
      <c r="D176" s="18"/>
    </row>
    <row r="177" spans="4:4">
      <c r="D177" s="18"/>
    </row>
    <row r="178" spans="4:4">
      <c r="D178" s="18"/>
    </row>
    <row r="179" spans="4:4">
      <c r="D179" s="18"/>
    </row>
    <row r="180" spans="4:4">
      <c r="D180" s="18"/>
    </row>
    <row r="181" spans="4:4">
      <c r="D181" s="18"/>
    </row>
    <row r="182" spans="4:4">
      <c r="D182" s="18"/>
    </row>
    <row r="183" spans="4:4">
      <c r="D183" s="18"/>
    </row>
    <row r="184" spans="4:4">
      <c r="D184" s="18"/>
    </row>
    <row r="185" spans="4:4">
      <c r="D185" s="18"/>
    </row>
    <row r="186" spans="4:4">
      <c r="D186" s="18"/>
    </row>
    <row r="187" spans="4:4">
      <c r="D187" s="18"/>
    </row>
    <row r="188" spans="4:4">
      <c r="D188" s="18"/>
    </row>
    <row r="189" spans="4:4">
      <c r="D189" s="18"/>
    </row>
    <row r="190" spans="4:4">
      <c r="D190" s="18"/>
    </row>
    <row r="191" spans="4:4">
      <c r="D191" s="18"/>
    </row>
    <row r="192" spans="4:4">
      <c r="D192" s="18"/>
    </row>
    <row r="193" spans="4:4">
      <c r="D193" s="18"/>
    </row>
    <row r="194" spans="4:4">
      <c r="D194" s="18"/>
    </row>
    <row r="195" spans="4:4">
      <c r="D195" s="18"/>
    </row>
    <row r="196" spans="4:4">
      <c r="D196" s="18"/>
    </row>
    <row r="197" spans="4:4">
      <c r="D197" s="18"/>
    </row>
    <row r="198" spans="4:4">
      <c r="D198" s="18"/>
    </row>
    <row r="199" spans="4:4">
      <c r="D199" s="18"/>
    </row>
    <row r="200" spans="4:4">
      <c r="D200" s="18"/>
    </row>
    <row r="201" spans="4:4">
      <c r="D201" s="18"/>
    </row>
    <row r="202" spans="4:4">
      <c r="D202" s="18"/>
    </row>
    <row r="203" spans="4:4">
      <c r="D203" s="18"/>
    </row>
    <row r="204" spans="4:4">
      <c r="D204" s="18"/>
    </row>
    <row r="205" spans="4:4">
      <c r="D205" s="18"/>
    </row>
    <row r="206" spans="4:4">
      <c r="D206" s="18"/>
    </row>
    <row r="207" spans="4:4">
      <c r="D207" s="18"/>
    </row>
    <row r="208" spans="4:4">
      <c r="D208" s="18"/>
    </row>
    <row r="209" spans="4:4">
      <c r="D209" s="18"/>
    </row>
    <row r="210" spans="4:4">
      <c r="D210" s="18"/>
    </row>
    <row r="211" spans="4:4">
      <c r="D211" s="18"/>
    </row>
    <row r="212" spans="4:4">
      <c r="D212" s="18"/>
    </row>
    <row r="213" spans="4:4">
      <c r="D213" s="18"/>
    </row>
    <row r="214" spans="4:4">
      <c r="D214" s="18"/>
    </row>
    <row r="215" spans="4:4">
      <c r="D215" s="18"/>
    </row>
    <row r="216" spans="4:4">
      <c r="D216" s="18"/>
    </row>
  </sheetData>
  <sheetProtection selectLockedCells="1" selectUnlockedCells="1"/>
  <mergeCells count="1">
    <mergeCell ref="B4:E4"/>
  </mergeCells>
  <phoneticPr fontId="50" type="noConversion"/>
  <pageMargins left="0.7" right="0.7" top="0.75" bottom="0.75" header="0.51180555555555551" footer="0.51180555555555551"/>
  <pageSetup paperSize="9" scale="98" firstPageNumber="0" orientation="portrait" r:id="rId1"/>
  <headerFooter alignWithMargins="0"/>
  <rowBreaks count="8" manualBreakCount="8">
    <brk id="13" max="16383" man="1"/>
    <brk id="39" max="16383" man="1"/>
    <brk id="57" max="16383" man="1"/>
    <brk id="66" max="16383" man="1"/>
    <brk id="78" max="16383" man="1"/>
    <brk id="89" max="16383" man="1"/>
    <brk id="100" max="16383" man="1"/>
    <brk id="11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4B356-F1EF-4D9C-89FD-BDDB677C36F0}">
  <dimension ref="A2:F128"/>
  <sheetViews>
    <sheetView view="pageBreakPreview" topLeftCell="A43" zoomScaleNormal="100" zoomScaleSheetLayoutView="100" workbookViewId="0"/>
  </sheetViews>
  <sheetFormatPr defaultRowHeight="15"/>
  <cols>
    <col min="2" max="2" width="56.85546875" customWidth="1"/>
    <col min="3" max="3" width="7.5703125" customWidth="1"/>
  </cols>
  <sheetData>
    <row r="2" spans="1:6" s="20" customFormat="1" ht="11.65" customHeight="1">
      <c r="A2" s="99" t="s">
        <v>15</v>
      </c>
      <c r="B2" s="97" t="s">
        <v>344</v>
      </c>
      <c r="C2" s="97"/>
      <c r="D2" s="97"/>
      <c r="E2" s="97"/>
      <c r="F2" s="97"/>
    </row>
    <row r="4" spans="1:6" ht="33.75">
      <c r="A4" s="118" t="s">
        <v>163</v>
      </c>
      <c r="B4" s="119" t="s">
        <v>164</v>
      </c>
      <c r="C4" s="120" t="s">
        <v>165</v>
      </c>
      <c r="D4" s="121" t="s">
        <v>166</v>
      </c>
      <c r="E4" s="121" t="s">
        <v>167</v>
      </c>
      <c r="F4" s="122" t="s">
        <v>168</v>
      </c>
    </row>
    <row r="5" spans="1:6">
      <c r="A5" s="123" t="s">
        <v>169</v>
      </c>
      <c r="B5" s="124" t="s">
        <v>170</v>
      </c>
      <c r="C5" s="125"/>
      <c r="D5" s="126"/>
      <c r="E5" s="127"/>
      <c r="F5" s="128"/>
    </row>
    <row r="6" spans="1:6">
      <c r="A6" s="129"/>
      <c r="B6" s="130"/>
      <c r="C6" s="131"/>
      <c r="D6" s="132"/>
      <c r="E6" s="133"/>
      <c r="F6" s="134"/>
    </row>
    <row r="7" spans="1:6">
      <c r="A7" s="129"/>
      <c r="B7" s="130"/>
      <c r="C7" s="131"/>
      <c r="D7" s="132"/>
      <c r="E7" s="133"/>
      <c r="F7" s="134"/>
    </row>
    <row r="8" spans="1:6" ht="135">
      <c r="A8" s="129"/>
      <c r="B8" s="135" t="s">
        <v>171</v>
      </c>
      <c r="C8" s="136"/>
      <c r="D8" s="132"/>
      <c r="E8" s="133"/>
      <c r="F8" s="134"/>
    </row>
    <row r="9" spans="1:6">
      <c r="A9" s="137"/>
      <c r="B9" s="138"/>
      <c r="C9" s="139"/>
      <c r="D9" s="140"/>
      <c r="E9" s="133"/>
      <c r="F9" s="141"/>
    </row>
    <row r="10" spans="1:6">
      <c r="A10" s="142">
        <v>1</v>
      </c>
      <c r="B10" s="143" t="s">
        <v>172</v>
      </c>
      <c r="C10" s="144"/>
      <c r="D10" s="145"/>
      <c r="E10" s="145"/>
      <c r="F10" s="146"/>
    </row>
    <row r="11" spans="1:6">
      <c r="A11" s="147">
        <v>1</v>
      </c>
      <c r="B11" s="148" t="s">
        <v>173</v>
      </c>
      <c r="C11" s="149"/>
      <c r="D11" s="150"/>
      <c r="E11" s="150"/>
      <c r="F11" s="151"/>
    </row>
    <row r="12" spans="1:6">
      <c r="A12" s="152" t="s">
        <v>98</v>
      </c>
      <c r="B12" s="153" t="s">
        <v>174</v>
      </c>
      <c r="C12" s="154"/>
      <c r="D12" s="155"/>
      <c r="E12" s="156"/>
      <c r="F12" s="157"/>
    </row>
    <row r="13" spans="1:6" ht="56.25">
      <c r="A13" s="152"/>
      <c r="B13" s="153" t="s">
        <v>175</v>
      </c>
      <c r="C13" s="154"/>
      <c r="D13" s="155"/>
      <c r="E13" s="156"/>
      <c r="F13" s="157"/>
    </row>
    <row r="14" spans="1:6">
      <c r="A14" s="142"/>
      <c r="B14" s="143" t="s">
        <v>176</v>
      </c>
      <c r="C14" s="158"/>
      <c r="D14" s="145"/>
      <c r="E14" s="145"/>
      <c r="F14" s="146"/>
    </row>
    <row r="15" spans="1:6" ht="22.5">
      <c r="A15" s="152" t="s">
        <v>98</v>
      </c>
      <c r="B15" s="153" t="s">
        <v>177</v>
      </c>
      <c r="C15" s="154" t="s">
        <v>1</v>
      </c>
      <c r="D15" s="155">
        <v>1</v>
      </c>
      <c r="E15" s="155"/>
      <c r="F15" s="159"/>
    </row>
    <row r="16" spans="1:6" ht="33.75">
      <c r="A16" s="152" t="s">
        <v>98</v>
      </c>
      <c r="B16" s="153" t="s">
        <v>178</v>
      </c>
      <c r="C16" s="154" t="s">
        <v>1</v>
      </c>
      <c r="D16" s="155">
        <v>4</v>
      </c>
      <c r="E16" s="155"/>
      <c r="F16" s="159"/>
    </row>
    <row r="17" spans="1:6" ht="33.75">
      <c r="A17" s="152" t="s">
        <v>98</v>
      </c>
      <c r="B17" s="153" t="s">
        <v>179</v>
      </c>
      <c r="C17" s="154" t="s">
        <v>1</v>
      </c>
      <c r="D17" s="155">
        <v>2</v>
      </c>
      <c r="E17" s="155"/>
      <c r="F17" s="159"/>
    </row>
    <row r="18" spans="1:6" ht="33.75">
      <c r="A18" s="152" t="s">
        <v>98</v>
      </c>
      <c r="B18" s="153" t="s">
        <v>180</v>
      </c>
      <c r="C18" s="154" t="s">
        <v>1</v>
      </c>
      <c r="D18" s="155">
        <v>6</v>
      </c>
      <c r="E18" s="155"/>
      <c r="F18" s="159"/>
    </row>
    <row r="19" spans="1:6" ht="102">
      <c r="A19" s="152" t="s">
        <v>98</v>
      </c>
      <c r="B19" s="160" t="s">
        <v>181</v>
      </c>
      <c r="C19" s="154" t="s">
        <v>120</v>
      </c>
      <c r="D19" s="155">
        <v>1</v>
      </c>
      <c r="E19" s="155"/>
      <c r="F19" s="159"/>
    </row>
    <row r="20" spans="1:6" ht="22.5">
      <c r="A20" s="152" t="s">
        <v>98</v>
      </c>
      <c r="B20" s="153" t="s">
        <v>182</v>
      </c>
      <c r="C20" s="154" t="s">
        <v>120</v>
      </c>
      <c r="D20" s="155">
        <v>1</v>
      </c>
      <c r="E20" s="155"/>
      <c r="F20" s="159"/>
    </row>
    <row r="21" spans="1:6" ht="23.25">
      <c r="A21" s="152" t="s">
        <v>98</v>
      </c>
      <c r="B21" s="160" t="s">
        <v>183</v>
      </c>
      <c r="C21" s="154"/>
      <c r="D21" s="155"/>
      <c r="E21" s="155"/>
      <c r="F21" s="159"/>
    </row>
    <row r="22" spans="1:6">
      <c r="A22" s="152"/>
      <c r="B22" s="153" t="s">
        <v>184</v>
      </c>
      <c r="C22" s="154" t="s">
        <v>185</v>
      </c>
      <c r="D22" s="155">
        <v>1</v>
      </c>
      <c r="E22" s="161"/>
      <c r="F22" s="134">
        <f t="shared" ref="F22" si="0">E22*D22</f>
        <v>0</v>
      </c>
    </row>
    <row r="23" spans="1:6">
      <c r="A23" s="162"/>
      <c r="B23" s="153"/>
      <c r="C23" s="154"/>
      <c r="D23" s="155"/>
      <c r="E23" s="161"/>
      <c r="F23" s="159"/>
    </row>
    <row r="24" spans="1:6">
      <c r="A24" s="163"/>
      <c r="B24" s="164"/>
      <c r="C24" s="165"/>
      <c r="D24" s="132"/>
      <c r="E24" s="133"/>
      <c r="F24" s="134"/>
    </row>
    <row r="25" spans="1:6" ht="78.75">
      <c r="A25" s="163">
        <v>2</v>
      </c>
      <c r="B25" s="164" t="s">
        <v>186</v>
      </c>
      <c r="C25" s="165"/>
      <c r="D25" s="132"/>
      <c r="E25" s="133"/>
      <c r="F25" s="134"/>
    </row>
    <row r="26" spans="1:6">
      <c r="A26" s="129"/>
      <c r="B26" s="164" t="s">
        <v>187</v>
      </c>
      <c r="C26" s="165" t="s">
        <v>2</v>
      </c>
      <c r="D26" s="132">
        <v>50</v>
      </c>
      <c r="E26" s="133"/>
      <c r="F26" s="134">
        <f t="shared" ref="F26:F28" si="1">E26*D26</f>
        <v>0</v>
      </c>
    </row>
    <row r="27" spans="1:6">
      <c r="A27" s="129"/>
      <c r="B27" s="164" t="s">
        <v>188</v>
      </c>
      <c r="C27" s="165" t="s">
        <v>2</v>
      </c>
      <c r="D27" s="132">
        <v>50</v>
      </c>
      <c r="E27" s="133"/>
      <c r="F27" s="134">
        <f t="shared" si="1"/>
        <v>0</v>
      </c>
    </row>
    <row r="28" spans="1:6">
      <c r="A28" s="129"/>
      <c r="B28" s="164" t="s">
        <v>189</v>
      </c>
      <c r="C28" s="165" t="s">
        <v>2</v>
      </c>
      <c r="D28" s="132">
        <v>50</v>
      </c>
      <c r="E28" s="133"/>
      <c r="F28" s="134">
        <f t="shared" si="1"/>
        <v>0</v>
      </c>
    </row>
    <row r="29" spans="1:6">
      <c r="A29" s="163"/>
      <c r="B29" s="164"/>
      <c r="C29" s="165"/>
      <c r="D29" s="132"/>
      <c r="E29" s="133"/>
      <c r="F29" s="134"/>
    </row>
    <row r="30" spans="1:6" ht="22.5">
      <c r="A30" s="163">
        <v>3</v>
      </c>
      <c r="B30" s="164" t="s">
        <v>190</v>
      </c>
      <c r="C30" s="165"/>
      <c r="D30" s="132"/>
      <c r="E30" s="133"/>
      <c r="F30" s="134"/>
    </row>
    <row r="31" spans="1:6">
      <c r="A31" s="129"/>
      <c r="B31" s="164" t="s">
        <v>191</v>
      </c>
      <c r="C31" s="165" t="s">
        <v>2</v>
      </c>
      <c r="D31" s="132">
        <v>30</v>
      </c>
      <c r="E31" s="133"/>
      <c r="F31" s="134">
        <f t="shared" ref="F31:F32" si="2">E31*D31</f>
        <v>0</v>
      </c>
    </row>
    <row r="32" spans="1:6">
      <c r="A32" s="129"/>
      <c r="B32" s="164" t="s">
        <v>192</v>
      </c>
      <c r="C32" s="165" t="s">
        <v>2</v>
      </c>
      <c r="D32" s="132">
        <v>30</v>
      </c>
      <c r="E32" s="133"/>
      <c r="F32" s="134">
        <f t="shared" si="2"/>
        <v>0</v>
      </c>
    </row>
    <row r="33" spans="1:6">
      <c r="A33" s="129"/>
      <c r="B33" s="164"/>
      <c r="C33" s="165"/>
      <c r="D33" s="132"/>
      <c r="E33" s="133"/>
      <c r="F33" s="134"/>
    </row>
    <row r="34" spans="1:6" ht="22.5">
      <c r="A34" s="163">
        <v>4</v>
      </c>
      <c r="B34" s="164" t="s">
        <v>193</v>
      </c>
      <c r="C34" s="165"/>
      <c r="D34" s="132"/>
      <c r="E34" s="133"/>
      <c r="F34" s="134"/>
    </row>
    <row r="35" spans="1:6">
      <c r="A35" s="129"/>
      <c r="B35" s="166" t="s">
        <v>194</v>
      </c>
      <c r="C35" s="165" t="s">
        <v>2</v>
      </c>
      <c r="D35" s="132">
        <v>80</v>
      </c>
      <c r="E35" s="133"/>
      <c r="F35" s="134">
        <f t="shared" ref="F35:F37" si="3">E35*D35</f>
        <v>0</v>
      </c>
    </row>
    <row r="36" spans="1:6">
      <c r="A36" s="129"/>
      <c r="B36" s="167" t="s">
        <v>195</v>
      </c>
      <c r="C36" s="165" t="s">
        <v>2</v>
      </c>
      <c r="D36" s="132">
        <v>200</v>
      </c>
      <c r="E36" s="133"/>
      <c r="F36" s="134">
        <f t="shared" si="3"/>
        <v>0</v>
      </c>
    </row>
    <row r="37" spans="1:6">
      <c r="A37" s="129"/>
      <c r="B37" s="166" t="s">
        <v>196</v>
      </c>
      <c r="C37" s="165" t="s">
        <v>2</v>
      </c>
      <c r="D37" s="132">
        <v>150</v>
      </c>
      <c r="E37" s="133"/>
      <c r="F37" s="134">
        <f t="shared" si="3"/>
        <v>0</v>
      </c>
    </row>
    <row r="38" spans="1:6">
      <c r="A38" s="129"/>
      <c r="B38" s="164"/>
      <c r="C38" s="165"/>
      <c r="D38" s="132"/>
      <c r="E38" s="133"/>
      <c r="F38" s="134"/>
    </row>
    <row r="39" spans="1:6" ht="135">
      <c r="A39" s="163">
        <v>5</v>
      </c>
      <c r="B39" s="164" t="s">
        <v>197</v>
      </c>
      <c r="C39" s="165"/>
      <c r="D39" s="132"/>
      <c r="E39" s="133"/>
      <c r="F39" s="134"/>
    </row>
    <row r="40" spans="1:6">
      <c r="A40" s="129"/>
      <c r="B40" s="166" t="s">
        <v>198</v>
      </c>
      <c r="C40" s="168" t="s">
        <v>1</v>
      </c>
      <c r="D40" s="132">
        <v>3</v>
      </c>
      <c r="E40" s="133"/>
      <c r="F40" s="134">
        <f t="shared" ref="F40:F43" si="4">E40*D40</f>
        <v>0</v>
      </c>
    </row>
    <row r="41" spans="1:6">
      <c r="A41" s="129"/>
      <c r="B41" s="166" t="s">
        <v>199</v>
      </c>
      <c r="C41" s="169" t="s">
        <v>1</v>
      </c>
      <c r="D41" s="132">
        <v>3</v>
      </c>
      <c r="E41" s="133"/>
      <c r="F41" s="134">
        <f t="shared" si="4"/>
        <v>0</v>
      </c>
    </row>
    <row r="42" spans="1:6">
      <c r="A42" s="129"/>
      <c r="B42" s="166" t="s">
        <v>200</v>
      </c>
      <c r="C42" s="169" t="s">
        <v>1</v>
      </c>
      <c r="D42" s="132">
        <v>0</v>
      </c>
      <c r="E42" s="133"/>
      <c r="F42" s="134">
        <f t="shared" si="4"/>
        <v>0</v>
      </c>
    </row>
    <row r="43" spans="1:6">
      <c r="A43" s="129"/>
      <c r="B43" s="170" t="s">
        <v>201</v>
      </c>
      <c r="C43" s="169" t="s">
        <v>1</v>
      </c>
      <c r="D43" s="132">
        <v>0</v>
      </c>
      <c r="E43" s="133"/>
      <c r="F43" s="134">
        <f t="shared" si="4"/>
        <v>0</v>
      </c>
    </row>
    <row r="44" spans="1:6">
      <c r="A44" s="129"/>
      <c r="B44" s="170"/>
      <c r="C44" s="169"/>
      <c r="D44" s="132"/>
      <c r="E44" s="133"/>
      <c r="F44" s="134"/>
    </row>
    <row r="45" spans="1:6" ht="135">
      <c r="A45" s="163">
        <v>6</v>
      </c>
      <c r="B45" s="164" t="s">
        <v>202</v>
      </c>
      <c r="C45" s="165"/>
      <c r="D45" s="132"/>
      <c r="E45" s="133"/>
      <c r="F45" s="134"/>
    </row>
    <row r="46" spans="1:6">
      <c r="A46" s="129"/>
      <c r="B46" s="166" t="s">
        <v>199</v>
      </c>
      <c r="C46" s="169" t="s">
        <v>1</v>
      </c>
      <c r="D46" s="132">
        <v>24</v>
      </c>
      <c r="E46" s="133"/>
      <c r="F46" s="134">
        <f t="shared" ref="F46:F47" si="5">E46*D46</f>
        <v>0</v>
      </c>
    </row>
    <row r="47" spans="1:6">
      <c r="A47" s="129"/>
      <c r="B47" s="170" t="s">
        <v>201</v>
      </c>
      <c r="C47" s="169" t="s">
        <v>1</v>
      </c>
      <c r="D47" s="132">
        <v>16</v>
      </c>
      <c r="E47" s="133"/>
      <c r="F47" s="134">
        <f t="shared" si="5"/>
        <v>0</v>
      </c>
    </row>
    <row r="48" spans="1:6">
      <c r="A48" s="129"/>
      <c r="B48" s="170"/>
      <c r="C48" s="169"/>
      <c r="D48" s="132"/>
      <c r="E48" s="133"/>
      <c r="F48" s="134"/>
    </row>
    <row r="49" spans="1:6">
      <c r="A49" s="163"/>
      <c r="B49" s="171"/>
      <c r="C49" s="165"/>
      <c r="D49" s="172"/>
      <c r="E49" s="173"/>
      <c r="F49" s="174"/>
    </row>
    <row r="50" spans="1:6">
      <c r="A50" s="123"/>
      <c r="B50" s="175" t="s">
        <v>203</v>
      </c>
      <c r="C50" s="125"/>
      <c r="D50" s="126" t="s">
        <v>204</v>
      </c>
      <c r="E50" s="127" t="s">
        <v>205</v>
      </c>
      <c r="F50" s="128">
        <f>SUM(F10:F48)</f>
        <v>0</v>
      </c>
    </row>
    <row r="51" spans="1:6">
      <c r="A51" s="176"/>
      <c r="B51" s="177"/>
      <c r="C51" s="168"/>
      <c r="D51" s="178"/>
      <c r="E51" s="179"/>
      <c r="F51" s="180"/>
    </row>
    <row r="52" spans="1:6">
      <c r="A52" s="176"/>
      <c r="B52" s="177"/>
      <c r="C52" s="168"/>
      <c r="D52" s="178"/>
      <c r="E52" s="179"/>
      <c r="F52" s="180"/>
    </row>
    <row r="53" spans="1:6">
      <c r="A53" s="123" t="s">
        <v>206</v>
      </c>
      <c r="B53" s="175" t="s">
        <v>207</v>
      </c>
      <c r="C53" s="125"/>
      <c r="D53" s="126"/>
      <c r="E53" s="127"/>
      <c r="F53" s="128"/>
    </row>
    <row r="54" spans="1:6">
      <c r="A54" s="163"/>
      <c r="B54" s="164"/>
      <c r="C54" s="165"/>
      <c r="D54" s="132"/>
      <c r="E54" s="133"/>
      <c r="F54" s="134"/>
    </row>
    <row r="55" spans="1:6">
      <c r="A55" s="181" t="s">
        <v>208</v>
      </c>
      <c r="B55" s="175" t="s">
        <v>209</v>
      </c>
      <c r="C55" s="125"/>
      <c r="D55" s="126"/>
      <c r="E55" s="127"/>
      <c r="F55" s="128"/>
    </row>
    <row r="56" spans="1:6">
      <c r="A56" s="176"/>
      <c r="B56" s="182"/>
      <c r="C56" s="183"/>
      <c r="D56" s="178"/>
      <c r="E56" s="179"/>
      <c r="F56" s="184"/>
    </row>
    <row r="57" spans="1:6">
      <c r="A57" s="129"/>
      <c r="B57" s="130"/>
      <c r="C57" s="131"/>
      <c r="D57" s="132"/>
      <c r="E57" s="133"/>
      <c r="F57" s="134"/>
    </row>
    <row r="58" spans="1:6" ht="45">
      <c r="A58" s="129"/>
      <c r="B58" s="135" t="s">
        <v>210</v>
      </c>
      <c r="C58" s="136"/>
      <c r="D58" s="132"/>
      <c r="E58" s="133"/>
      <c r="F58" s="134"/>
    </row>
    <row r="59" spans="1:6">
      <c r="A59" s="129"/>
      <c r="B59" s="185"/>
      <c r="C59" s="136"/>
      <c r="D59" s="132"/>
      <c r="E59" s="133"/>
      <c r="F59" s="134"/>
    </row>
    <row r="60" spans="1:6">
      <c r="A60" s="186" t="s">
        <v>211</v>
      </c>
      <c r="B60" s="177"/>
      <c r="C60" s="187"/>
      <c r="D60" s="188"/>
      <c r="E60" s="133"/>
      <c r="F60" s="134"/>
    </row>
    <row r="61" spans="1:6" ht="78.75">
      <c r="A61" s="129">
        <v>1</v>
      </c>
      <c r="B61" s="164" t="s">
        <v>212</v>
      </c>
      <c r="C61" s="165"/>
      <c r="D61" s="132"/>
      <c r="E61" s="133"/>
      <c r="F61" s="134"/>
    </row>
    <row r="62" spans="1:6">
      <c r="A62" s="129"/>
      <c r="B62" s="164"/>
      <c r="C62" s="165" t="s">
        <v>101</v>
      </c>
      <c r="D62" s="132">
        <v>1</v>
      </c>
      <c r="E62" s="133"/>
      <c r="F62" s="134">
        <f t="shared" ref="F62" si="6">E62*D62</f>
        <v>0</v>
      </c>
    </row>
    <row r="63" spans="1:6">
      <c r="A63" s="163"/>
      <c r="B63" s="189"/>
      <c r="C63" s="165"/>
      <c r="D63" s="132"/>
      <c r="E63" s="133"/>
      <c r="F63" s="134"/>
    </row>
    <row r="64" spans="1:6" ht="33.75">
      <c r="A64" s="129">
        <v>2</v>
      </c>
      <c r="B64" s="164" t="s">
        <v>213</v>
      </c>
      <c r="C64" s="165" t="s">
        <v>2</v>
      </c>
      <c r="D64" s="132">
        <v>100</v>
      </c>
      <c r="E64" s="133"/>
      <c r="F64" s="134">
        <f t="shared" ref="F64" si="7">E64*D64</f>
        <v>0</v>
      </c>
    </row>
    <row r="65" spans="1:6">
      <c r="A65" s="163"/>
      <c r="B65" s="164"/>
      <c r="C65" s="165"/>
      <c r="D65" s="132"/>
      <c r="E65" s="133"/>
      <c r="F65" s="134"/>
    </row>
    <row r="66" spans="1:6" ht="33.75">
      <c r="A66" s="129">
        <v>3</v>
      </c>
      <c r="B66" s="164" t="s">
        <v>214</v>
      </c>
      <c r="C66" s="165" t="s">
        <v>2</v>
      </c>
      <c r="D66" s="132">
        <v>200</v>
      </c>
      <c r="E66" s="133"/>
      <c r="F66" s="134">
        <f t="shared" ref="F66" si="8">E66*D66</f>
        <v>0</v>
      </c>
    </row>
    <row r="67" spans="1:6">
      <c r="A67" s="163"/>
      <c r="B67" s="164"/>
      <c r="C67" s="165"/>
      <c r="D67" s="132"/>
      <c r="E67" s="133"/>
      <c r="F67" s="134"/>
    </row>
    <row r="68" spans="1:6" ht="78.75">
      <c r="A68" s="129">
        <v>4</v>
      </c>
      <c r="B68" s="164" t="s">
        <v>215</v>
      </c>
      <c r="C68" s="165"/>
      <c r="D68" s="132"/>
      <c r="E68" s="133"/>
      <c r="F68" s="134"/>
    </row>
    <row r="69" spans="1:6">
      <c r="A69" s="129"/>
      <c r="B69" s="164" t="s">
        <v>216</v>
      </c>
      <c r="C69" s="165" t="s">
        <v>1</v>
      </c>
      <c r="D69" s="132">
        <v>10</v>
      </c>
      <c r="E69" s="133"/>
      <c r="F69" s="134">
        <f t="shared" ref="F69" si="9">E69*D69</f>
        <v>0</v>
      </c>
    </row>
    <row r="70" spans="1:6">
      <c r="A70" s="129"/>
      <c r="B70" s="164"/>
      <c r="C70" s="165"/>
      <c r="D70" s="132"/>
      <c r="E70" s="133"/>
      <c r="F70" s="134"/>
    </row>
    <row r="71" spans="1:6" ht="22.5">
      <c r="A71" s="129">
        <v>5</v>
      </c>
      <c r="B71" s="164" t="s">
        <v>190</v>
      </c>
      <c r="C71" s="165"/>
      <c r="D71" s="132"/>
      <c r="E71" s="133"/>
      <c r="F71" s="134"/>
    </row>
    <row r="72" spans="1:6">
      <c r="A72" s="129"/>
      <c r="B72" s="164" t="s">
        <v>191</v>
      </c>
      <c r="C72" s="165" t="s">
        <v>2</v>
      </c>
      <c r="D72" s="132">
        <v>40</v>
      </c>
      <c r="E72" s="133"/>
      <c r="F72" s="134">
        <f t="shared" ref="F72:F73" si="10">E72*D72</f>
        <v>0</v>
      </c>
    </row>
    <row r="73" spans="1:6">
      <c r="A73" s="129"/>
      <c r="B73" s="164" t="s">
        <v>192</v>
      </c>
      <c r="C73" s="165" t="s">
        <v>2</v>
      </c>
      <c r="D73" s="132">
        <v>40</v>
      </c>
      <c r="E73" s="133"/>
      <c r="F73" s="134">
        <f t="shared" si="10"/>
        <v>0</v>
      </c>
    </row>
    <row r="74" spans="1:6">
      <c r="A74" s="129"/>
      <c r="B74" s="130"/>
      <c r="C74" s="131"/>
      <c r="D74" s="132"/>
      <c r="E74" s="133"/>
      <c r="F74" s="134"/>
    </row>
    <row r="75" spans="1:6">
      <c r="A75" s="129"/>
      <c r="B75" s="130"/>
      <c r="C75" s="131"/>
      <c r="D75" s="132"/>
      <c r="E75" s="133"/>
      <c r="F75" s="134"/>
    </row>
    <row r="76" spans="1:6">
      <c r="A76" s="123"/>
      <c r="B76" s="175" t="s">
        <v>209</v>
      </c>
      <c r="C76" s="125"/>
      <c r="D76" s="126" t="s">
        <v>204</v>
      </c>
      <c r="E76" s="127" t="s">
        <v>205</v>
      </c>
      <c r="F76" s="128">
        <f>SUM(F60:F73)</f>
        <v>0</v>
      </c>
    </row>
    <row r="77" spans="1:6">
      <c r="A77" s="129"/>
      <c r="B77" s="130"/>
      <c r="C77" s="131"/>
      <c r="D77" s="132"/>
      <c r="E77" s="133"/>
      <c r="F77" s="134"/>
    </row>
    <row r="78" spans="1:6">
      <c r="A78" s="123"/>
      <c r="B78" s="175" t="s">
        <v>217</v>
      </c>
      <c r="C78" s="125"/>
      <c r="D78" s="126" t="s">
        <v>204</v>
      </c>
      <c r="E78" s="127" t="s">
        <v>205</v>
      </c>
      <c r="F78" s="128">
        <f>F76</f>
        <v>0</v>
      </c>
    </row>
    <row r="79" spans="1:6">
      <c r="A79" s="176"/>
      <c r="B79" s="177"/>
      <c r="C79" s="168"/>
      <c r="D79" s="178"/>
      <c r="E79" s="179"/>
      <c r="F79" s="180"/>
    </row>
    <row r="80" spans="1:6">
      <c r="A80" s="190"/>
      <c r="B80" s="177"/>
      <c r="C80" s="168"/>
      <c r="D80" s="178"/>
      <c r="E80" s="179"/>
      <c r="F80" s="180"/>
    </row>
    <row r="81" spans="1:6">
      <c r="A81" s="123">
        <v>3</v>
      </c>
      <c r="B81" s="175" t="s">
        <v>218</v>
      </c>
      <c r="C81" s="125"/>
      <c r="D81" s="126"/>
      <c r="E81" s="127"/>
      <c r="F81" s="128"/>
    </row>
    <row r="82" spans="1:6">
      <c r="A82" s="191"/>
      <c r="B82" s="164"/>
      <c r="C82" s="165"/>
      <c r="D82" s="132"/>
      <c r="E82" s="133"/>
      <c r="F82" s="192"/>
    </row>
    <row r="83" spans="1:6">
      <c r="A83" s="193"/>
      <c r="B83" s="130"/>
      <c r="C83" s="131"/>
      <c r="D83" s="132"/>
      <c r="E83" s="133"/>
      <c r="F83" s="192"/>
    </row>
    <row r="84" spans="1:6" ht="33.75">
      <c r="A84" s="129">
        <v>1</v>
      </c>
      <c r="B84" s="164" t="s">
        <v>219</v>
      </c>
      <c r="C84" s="165" t="s">
        <v>1</v>
      </c>
      <c r="D84" s="132">
        <v>1</v>
      </c>
      <c r="E84" s="133"/>
      <c r="F84" s="194">
        <f t="shared" ref="F84" si="11">D84*E84</f>
        <v>0</v>
      </c>
    </row>
    <row r="85" spans="1:6">
      <c r="A85" s="163"/>
      <c r="B85" s="189"/>
      <c r="C85" s="165"/>
      <c r="D85" s="132"/>
      <c r="E85" s="133"/>
      <c r="F85" s="192"/>
    </row>
    <row r="86" spans="1:6">
      <c r="A86" s="129">
        <v>2</v>
      </c>
      <c r="B86" s="164" t="s">
        <v>220</v>
      </c>
      <c r="C86" s="165" t="s">
        <v>2</v>
      </c>
      <c r="D86" s="132">
        <v>40</v>
      </c>
      <c r="E86" s="133"/>
      <c r="F86" s="194">
        <f t="shared" ref="F86" si="12">D86*E86</f>
        <v>0</v>
      </c>
    </row>
    <row r="87" spans="1:6">
      <c r="A87" s="163"/>
      <c r="B87" s="164"/>
      <c r="C87" s="165"/>
      <c r="D87" s="132"/>
      <c r="E87" s="133"/>
      <c r="F87" s="192"/>
    </row>
    <row r="88" spans="1:6">
      <c r="A88" s="129">
        <v>3</v>
      </c>
      <c r="B88" s="164" t="s">
        <v>221</v>
      </c>
      <c r="C88" s="165" t="s">
        <v>2</v>
      </c>
      <c r="D88" s="132">
        <v>40</v>
      </c>
      <c r="E88" s="133"/>
      <c r="F88" s="194">
        <f t="shared" ref="F88" si="13">D88*E88</f>
        <v>0</v>
      </c>
    </row>
    <row r="89" spans="1:6">
      <c r="A89" s="163"/>
      <c r="B89" s="164"/>
      <c r="C89" s="165"/>
      <c r="D89" s="132"/>
      <c r="E89" s="133"/>
      <c r="F89" s="192"/>
    </row>
    <row r="90" spans="1:6" ht="33.75">
      <c r="A90" s="129">
        <v>4</v>
      </c>
      <c r="B90" s="164" t="s">
        <v>222</v>
      </c>
      <c r="C90" s="165" t="s">
        <v>1</v>
      </c>
      <c r="D90" s="132">
        <v>1</v>
      </c>
      <c r="E90" s="133"/>
      <c r="F90" s="194">
        <f t="shared" ref="F90" si="14">D90*E90</f>
        <v>0</v>
      </c>
    </row>
    <row r="91" spans="1:6">
      <c r="A91" s="191"/>
      <c r="B91" s="164"/>
      <c r="C91" s="165"/>
      <c r="D91" s="132"/>
      <c r="E91" s="133"/>
      <c r="F91" s="192"/>
    </row>
    <row r="92" spans="1:6">
      <c r="A92" s="193"/>
      <c r="B92" s="130"/>
      <c r="C92" s="131"/>
      <c r="D92" s="132"/>
      <c r="E92" s="133"/>
      <c r="F92" s="192"/>
    </row>
    <row r="93" spans="1:6">
      <c r="A93" s="123"/>
      <c r="B93" s="175" t="s">
        <v>223</v>
      </c>
      <c r="C93" s="125"/>
      <c r="D93" s="126" t="s">
        <v>204</v>
      </c>
      <c r="E93" s="127" t="s">
        <v>205</v>
      </c>
      <c r="F93" s="128">
        <f>SUM(F83:F92)</f>
        <v>0</v>
      </c>
    </row>
    <row r="94" spans="1:6">
      <c r="A94" s="193"/>
      <c r="B94" s="130"/>
      <c r="C94" s="131"/>
      <c r="D94" s="132"/>
      <c r="E94" s="133"/>
      <c r="F94" s="192"/>
    </row>
    <row r="95" spans="1:6">
      <c r="A95" s="190"/>
      <c r="B95" s="195"/>
      <c r="C95" s="168"/>
      <c r="D95" s="178"/>
      <c r="E95" s="178"/>
      <c r="F95" s="194"/>
    </row>
    <row r="96" spans="1:6">
      <c r="A96" s="176"/>
      <c r="B96" s="196"/>
      <c r="C96" s="168"/>
      <c r="D96" s="178"/>
      <c r="E96" s="179"/>
      <c r="F96" s="180"/>
    </row>
    <row r="97" spans="1:6">
      <c r="A97" s="123">
        <v>4</v>
      </c>
      <c r="B97" s="197" t="s">
        <v>224</v>
      </c>
      <c r="C97" s="125"/>
      <c r="D97" s="126"/>
      <c r="E97" s="127"/>
      <c r="F97" s="128"/>
    </row>
    <row r="98" spans="1:6">
      <c r="A98" s="129"/>
      <c r="B98" s="130"/>
      <c r="C98" s="131"/>
      <c r="D98" s="132"/>
      <c r="E98" s="133"/>
      <c r="F98" s="134"/>
    </row>
    <row r="99" spans="1:6" ht="56.25">
      <c r="A99" s="129"/>
      <c r="B99" s="135" t="s">
        <v>225</v>
      </c>
      <c r="C99" s="136"/>
      <c r="D99" s="132"/>
      <c r="E99" s="198"/>
      <c r="F99" s="134"/>
    </row>
    <row r="100" spans="1:6">
      <c r="A100" s="137"/>
      <c r="B100" s="199"/>
      <c r="C100" s="139"/>
      <c r="D100" s="140"/>
      <c r="E100" s="200"/>
      <c r="F100" s="141"/>
    </row>
    <row r="101" spans="1:6" ht="112.5">
      <c r="A101" s="201">
        <v>1</v>
      </c>
      <c r="B101" s="202" t="s">
        <v>226</v>
      </c>
      <c r="C101" s="203" t="s">
        <v>1</v>
      </c>
      <c r="D101" s="203">
        <v>6</v>
      </c>
      <c r="E101" s="204"/>
      <c r="F101" s="194">
        <f t="shared" ref="F101:F102" si="15">D101*E101</f>
        <v>0</v>
      </c>
    </row>
    <row r="102" spans="1:6" ht="33.75">
      <c r="A102" s="201">
        <v>2</v>
      </c>
      <c r="B102" s="202" t="s">
        <v>227</v>
      </c>
      <c r="C102" s="203" t="s">
        <v>1</v>
      </c>
      <c r="D102" s="203">
        <v>3</v>
      </c>
      <c r="E102" s="204"/>
      <c r="F102" s="194">
        <f t="shared" si="15"/>
        <v>0</v>
      </c>
    </row>
    <row r="103" spans="1:6">
      <c r="A103" s="205"/>
      <c r="B103" s="199"/>
      <c r="C103" s="139"/>
      <c r="D103" s="140"/>
      <c r="E103" s="206"/>
      <c r="F103" s="134"/>
    </row>
    <row r="104" spans="1:6">
      <c r="A104" s="207"/>
      <c r="B104" s="124" t="s">
        <v>224</v>
      </c>
      <c r="C104" s="208"/>
      <c r="D104" s="209" t="s">
        <v>204</v>
      </c>
      <c r="E104" s="210"/>
      <c r="F104" s="211">
        <f>SUM(F101:F103)</f>
        <v>0</v>
      </c>
    </row>
    <row r="105" spans="1:6">
      <c r="A105" s="205"/>
      <c r="B105" s="199"/>
      <c r="C105" s="139"/>
      <c r="D105" s="140"/>
      <c r="E105" s="206"/>
      <c r="F105" s="134"/>
    </row>
    <row r="106" spans="1:6">
      <c r="A106" s="176"/>
      <c r="B106" s="177"/>
      <c r="C106" s="168"/>
      <c r="D106" s="178"/>
      <c r="E106" s="179"/>
      <c r="F106" s="180"/>
    </row>
    <row r="107" spans="1:6">
      <c r="A107" s="123">
        <v>5</v>
      </c>
      <c r="B107" s="175" t="s">
        <v>228</v>
      </c>
      <c r="C107" s="125"/>
      <c r="D107" s="126"/>
      <c r="E107" s="127"/>
      <c r="F107" s="128"/>
    </row>
    <row r="108" spans="1:6">
      <c r="A108" s="176"/>
      <c r="B108" s="182"/>
      <c r="C108" s="183"/>
      <c r="D108" s="178"/>
      <c r="E108" s="179"/>
      <c r="F108" s="184"/>
    </row>
    <row r="109" spans="1:6" ht="56.25">
      <c r="A109" s="129"/>
      <c r="B109" s="135" t="s">
        <v>229</v>
      </c>
      <c r="C109" s="136"/>
      <c r="D109" s="132"/>
      <c r="E109" s="133"/>
      <c r="F109" s="134"/>
    </row>
    <row r="110" spans="1:6">
      <c r="A110" s="129"/>
      <c r="B110" s="185"/>
      <c r="C110" s="136"/>
      <c r="D110" s="132"/>
      <c r="E110" s="133"/>
      <c r="F110" s="134"/>
    </row>
    <row r="111" spans="1:6" ht="180">
      <c r="A111" s="129">
        <v>1</v>
      </c>
      <c r="B111" s="164" t="s">
        <v>230</v>
      </c>
      <c r="C111" s="165" t="s">
        <v>101</v>
      </c>
      <c r="D111" s="132">
        <v>1</v>
      </c>
      <c r="E111" s="133"/>
      <c r="F111" s="194">
        <f t="shared" ref="F111" si="16">D111*E111</f>
        <v>0</v>
      </c>
    </row>
    <row r="112" spans="1:6">
      <c r="A112" s="129"/>
      <c r="B112" s="212"/>
      <c r="C112" s="136"/>
      <c r="D112" s="132"/>
      <c r="E112" s="133"/>
      <c r="F112" s="134"/>
    </row>
    <row r="113" spans="1:6" ht="90">
      <c r="A113" s="163">
        <v>2</v>
      </c>
      <c r="B113" s="164" t="s">
        <v>231</v>
      </c>
      <c r="C113" s="165" t="s">
        <v>101</v>
      </c>
      <c r="D113" s="132">
        <v>1</v>
      </c>
      <c r="E113" s="133"/>
      <c r="F113" s="194">
        <f t="shared" ref="F113" si="17">D113*E113</f>
        <v>0</v>
      </c>
    </row>
    <row r="114" spans="1:6">
      <c r="A114" s="163"/>
      <c r="B114" s="189"/>
      <c r="C114" s="165"/>
      <c r="D114" s="132"/>
      <c r="E114" s="133"/>
      <c r="F114" s="134"/>
    </row>
    <row r="115" spans="1:6">
      <c r="A115" s="163"/>
      <c r="B115" s="171"/>
      <c r="C115" s="165"/>
      <c r="D115" s="172"/>
      <c r="E115" s="173"/>
      <c r="F115" s="174"/>
    </row>
    <row r="116" spans="1:6">
      <c r="A116" s="123"/>
      <c r="B116" s="175" t="s">
        <v>232</v>
      </c>
      <c r="C116" s="125"/>
      <c r="D116" s="126" t="s">
        <v>204</v>
      </c>
      <c r="E116" s="127" t="s">
        <v>205</v>
      </c>
      <c r="F116" s="128">
        <f>SUM(F111:F114)</f>
        <v>0</v>
      </c>
    </row>
    <row r="117" spans="1:6">
      <c r="A117" s="176"/>
      <c r="B117" s="177"/>
      <c r="C117" s="168"/>
      <c r="D117" s="178"/>
      <c r="E117" s="179"/>
      <c r="F117" s="180"/>
    </row>
    <row r="118" spans="1:6">
      <c r="A118" s="129"/>
      <c r="B118" s="130"/>
      <c r="C118" s="131"/>
      <c r="D118" s="132"/>
      <c r="E118" s="133"/>
      <c r="F118" s="134"/>
    </row>
    <row r="119" spans="1:6">
      <c r="A119" s="213"/>
      <c r="B119" s="214" t="s">
        <v>233</v>
      </c>
      <c r="C119" s="215"/>
      <c r="D119" s="216"/>
      <c r="E119" s="217"/>
      <c r="F119" s="218"/>
    </row>
    <row r="120" spans="1:6">
      <c r="A120" s="176"/>
      <c r="B120" s="177"/>
      <c r="C120" s="168"/>
      <c r="D120" s="178"/>
      <c r="E120" s="179"/>
      <c r="F120" s="180"/>
    </row>
    <row r="121" spans="1:6">
      <c r="A121" s="219">
        <v>1</v>
      </c>
      <c r="B121" s="296" t="s">
        <v>234</v>
      </c>
      <c r="C121" s="296"/>
      <c r="D121" s="220"/>
      <c r="E121" s="221"/>
      <c r="F121" s="222">
        <f>F50</f>
        <v>0</v>
      </c>
    </row>
    <row r="122" spans="1:6">
      <c r="A122" s="219">
        <v>2</v>
      </c>
      <c r="B122" s="296" t="s">
        <v>217</v>
      </c>
      <c r="C122" s="296"/>
      <c r="D122" s="220"/>
      <c r="E122" s="221"/>
      <c r="F122" s="222">
        <f>F78</f>
        <v>0</v>
      </c>
    </row>
    <row r="123" spans="1:6">
      <c r="A123" s="219">
        <v>3</v>
      </c>
      <c r="B123" s="296" t="s">
        <v>223</v>
      </c>
      <c r="C123" s="296"/>
      <c r="D123" s="220"/>
      <c r="E123" s="221"/>
      <c r="F123" s="222">
        <f>F93</f>
        <v>0</v>
      </c>
    </row>
    <row r="124" spans="1:6">
      <c r="A124" s="223">
        <v>4</v>
      </c>
      <c r="B124" s="297" t="s">
        <v>235</v>
      </c>
      <c r="C124" s="297"/>
      <c r="D124" s="224"/>
      <c r="E124" s="221"/>
      <c r="F124" s="225">
        <f>F104</f>
        <v>0</v>
      </c>
    </row>
    <row r="125" spans="1:6">
      <c r="A125" s="223">
        <v>5</v>
      </c>
      <c r="B125" s="297" t="s">
        <v>232</v>
      </c>
      <c r="C125" s="297"/>
      <c r="D125" s="224"/>
      <c r="E125" s="221"/>
      <c r="F125" s="225">
        <f>F116</f>
        <v>0</v>
      </c>
    </row>
    <row r="126" spans="1:6">
      <c r="A126" s="294" t="s">
        <v>204</v>
      </c>
      <c r="B126" s="295"/>
      <c r="C126" s="215"/>
      <c r="D126" s="216"/>
      <c r="E126" s="216"/>
      <c r="F126" s="226">
        <f>SUM(F121:F125)</f>
        <v>0</v>
      </c>
    </row>
    <row r="127" spans="1:6">
      <c r="A127" s="227"/>
      <c r="B127" s="228"/>
      <c r="C127" s="229"/>
      <c r="D127" s="221"/>
      <c r="E127" s="221"/>
      <c r="F127" s="230"/>
    </row>
    <row r="128" spans="1:6">
      <c r="A128" s="294" t="s">
        <v>236</v>
      </c>
      <c r="B128" s="295"/>
      <c r="C128" s="215"/>
      <c r="D128" s="216"/>
      <c r="E128" s="216"/>
      <c r="F128" s="226">
        <f>F126+F126*0.25</f>
        <v>0</v>
      </c>
    </row>
  </sheetData>
  <mergeCells count="7">
    <mergeCell ref="A128:B128"/>
    <mergeCell ref="B121:C121"/>
    <mergeCell ref="B122:C122"/>
    <mergeCell ref="B123:C123"/>
    <mergeCell ref="B124:C124"/>
    <mergeCell ref="B125:C125"/>
    <mergeCell ref="A126:B126"/>
  </mergeCells>
  <pageMargins left="0.7" right="0.7" top="0.75" bottom="0.75" header="0.3" footer="0.3"/>
  <pageSetup paperSize="9" scale="87" orientation="portrait" r:id="rId1"/>
  <rowBreaks count="7" manualBreakCount="7">
    <brk id="52" max="16383" man="1"/>
    <brk id="80" max="16383" man="1"/>
    <brk id="96" max="16383" man="1"/>
    <brk id="106" max="16383" man="1"/>
    <brk id="118" max="16383" man="1"/>
    <brk id="166" max="16383" man="1"/>
    <brk id="20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F193D-DB41-47A4-9FF3-9216F0AD7658}">
  <dimension ref="A2:F105"/>
  <sheetViews>
    <sheetView view="pageBreakPreview" topLeftCell="A70" zoomScaleNormal="100" zoomScaleSheetLayoutView="100" workbookViewId="0"/>
  </sheetViews>
  <sheetFormatPr defaultRowHeight="15"/>
  <cols>
    <col min="2" max="2" width="61.7109375" customWidth="1"/>
    <col min="3" max="3" width="7.7109375" customWidth="1"/>
  </cols>
  <sheetData>
    <row r="2" spans="1:6" s="20" customFormat="1" ht="11.65" customHeight="1">
      <c r="A2" s="99" t="s">
        <v>21</v>
      </c>
      <c r="B2" s="97" t="s">
        <v>345</v>
      </c>
      <c r="C2" s="97"/>
      <c r="D2" s="97"/>
      <c r="E2" s="97"/>
      <c r="F2" s="97"/>
    </row>
    <row r="3" spans="1:6">
      <c r="A3" s="298"/>
      <c r="B3" s="298"/>
      <c r="C3" s="298"/>
      <c r="D3" s="298"/>
      <c r="E3" s="298"/>
      <c r="F3" s="298"/>
    </row>
    <row r="4" spans="1:6">
      <c r="A4" s="231"/>
      <c r="B4" s="232"/>
      <c r="C4" s="233"/>
      <c r="D4" s="234"/>
      <c r="E4" s="235"/>
      <c r="F4" s="235"/>
    </row>
    <row r="5" spans="1:6" ht="27" thickBot="1">
      <c r="A5" s="236" t="s">
        <v>237</v>
      </c>
      <c r="B5" s="237" t="s">
        <v>238</v>
      </c>
      <c r="C5" s="238" t="s">
        <v>165</v>
      </c>
      <c r="D5" s="239" t="s">
        <v>166</v>
      </c>
      <c r="E5" s="240" t="s">
        <v>239</v>
      </c>
      <c r="F5" s="240" t="s">
        <v>168</v>
      </c>
    </row>
    <row r="6" spans="1:6" ht="15.75" thickTop="1">
      <c r="A6" s="231"/>
      <c r="B6" s="232"/>
      <c r="C6" s="233"/>
      <c r="D6" s="234"/>
      <c r="E6" s="235"/>
      <c r="F6" s="235"/>
    </row>
    <row r="7" spans="1:6">
      <c r="A7" s="231" t="s">
        <v>240</v>
      </c>
      <c r="B7" s="241" t="s">
        <v>241</v>
      </c>
      <c r="C7" s="233"/>
      <c r="D7" s="233"/>
      <c r="E7" s="233"/>
      <c r="F7" s="233"/>
    </row>
    <row r="8" spans="1:6" ht="51">
      <c r="A8" s="231"/>
      <c r="B8" s="242" t="s">
        <v>242</v>
      </c>
      <c r="C8" s="233"/>
      <c r="D8" s="233"/>
      <c r="E8" s="233"/>
      <c r="F8" s="233"/>
    </row>
    <row r="9" spans="1:6">
      <c r="A9" s="231"/>
      <c r="B9" s="242" t="s">
        <v>243</v>
      </c>
      <c r="C9" s="233"/>
      <c r="D9" s="233"/>
      <c r="E9" s="233"/>
      <c r="F9" s="233"/>
    </row>
    <row r="10" spans="1:6">
      <c r="A10" s="231"/>
      <c r="B10" s="242" t="s">
        <v>244</v>
      </c>
      <c r="C10" s="233"/>
      <c r="D10" s="233"/>
      <c r="E10" s="233"/>
      <c r="F10" s="233"/>
    </row>
    <row r="11" spans="1:6" ht="25.5">
      <c r="A11" s="231"/>
      <c r="B11" s="242" t="s">
        <v>245</v>
      </c>
      <c r="C11" s="233"/>
      <c r="D11" s="233"/>
      <c r="E11" s="233"/>
      <c r="F11" s="233"/>
    </row>
    <row r="12" spans="1:6">
      <c r="A12" s="231"/>
      <c r="B12" s="242" t="s">
        <v>246</v>
      </c>
      <c r="C12" s="233"/>
      <c r="D12" s="233"/>
      <c r="E12" s="233"/>
      <c r="F12" s="233"/>
    </row>
    <row r="13" spans="1:6">
      <c r="A13" s="231"/>
      <c r="B13" s="242" t="s">
        <v>247</v>
      </c>
      <c r="C13" s="233"/>
      <c r="D13" s="233"/>
      <c r="E13" s="233"/>
      <c r="F13" s="233"/>
    </row>
    <row r="14" spans="1:6">
      <c r="A14" s="231"/>
      <c r="B14" s="242" t="s">
        <v>248</v>
      </c>
      <c r="C14" s="233"/>
      <c r="D14" s="233"/>
      <c r="E14" s="233"/>
      <c r="F14" s="233"/>
    </row>
    <row r="15" spans="1:6">
      <c r="A15" s="231"/>
      <c r="B15" s="242" t="s">
        <v>249</v>
      </c>
      <c r="C15" s="233"/>
      <c r="D15" s="233"/>
      <c r="E15" s="233"/>
      <c r="F15" s="233"/>
    </row>
    <row r="16" spans="1:6">
      <c r="A16" s="231"/>
      <c r="B16" s="242" t="s">
        <v>250</v>
      </c>
      <c r="C16" s="233"/>
      <c r="D16" s="233"/>
      <c r="E16" s="233"/>
      <c r="F16" s="233"/>
    </row>
    <row r="17" spans="1:6">
      <c r="A17" s="231"/>
      <c r="B17" s="242" t="s">
        <v>251</v>
      </c>
      <c r="C17" s="233"/>
      <c r="D17" s="233"/>
      <c r="E17" s="233"/>
      <c r="F17" s="233"/>
    </row>
    <row r="18" spans="1:6">
      <c r="A18" s="231"/>
      <c r="B18" s="242" t="s">
        <v>252</v>
      </c>
      <c r="C18" s="233"/>
      <c r="D18" s="233"/>
      <c r="E18" s="233"/>
      <c r="F18" s="233"/>
    </row>
    <row r="19" spans="1:6">
      <c r="A19" s="231"/>
      <c r="B19" s="242" t="s">
        <v>253</v>
      </c>
      <c r="C19" s="233"/>
      <c r="D19" s="233"/>
      <c r="E19" s="233"/>
      <c r="F19" s="233"/>
    </row>
    <row r="20" spans="1:6">
      <c r="A20" s="231"/>
      <c r="B20" s="242" t="s">
        <v>254</v>
      </c>
      <c r="C20" s="233"/>
      <c r="D20" s="233"/>
      <c r="E20" s="233"/>
      <c r="F20" s="233"/>
    </row>
    <row r="21" spans="1:6">
      <c r="A21" s="231"/>
      <c r="B21" s="242" t="s">
        <v>255</v>
      </c>
      <c r="C21" s="233"/>
      <c r="D21" s="233"/>
      <c r="E21" s="233"/>
      <c r="F21" s="233"/>
    </row>
    <row r="22" spans="1:6">
      <c r="A22" s="231"/>
      <c r="B22" s="242" t="s">
        <v>256</v>
      </c>
      <c r="C22" s="233"/>
      <c r="D22" s="233"/>
      <c r="E22" s="233"/>
      <c r="F22" s="233"/>
    </row>
    <row r="23" spans="1:6">
      <c r="A23" s="231"/>
      <c r="B23" s="242" t="s">
        <v>257</v>
      </c>
      <c r="C23" s="233"/>
      <c r="D23" s="233"/>
      <c r="E23" s="233"/>
      <c r="F23" s="233"/>
    </row>
    <row r="24" spans="1:6">
      <c r="A24" s="231"/>
      <c r="B24" s="242" t="s">
        <v>258</v>
      </c>
      <c r="C24" s="233"/>
      <c r="D24" s="233"/>
      <c r="E24" s="233"/>
      <c r="F24" s="233"/>
    </row>
    <row r="25" spans="1:6">
      <c r="A25" s="231"/>
      <c r="B25" s="242" t="s">
        <v>259</v>
      </c>
      <c r="C25" s="233"/>
      <c r="D25" s="233"/>
      <c r="E25" s="233"/>
      <c r="F25" s="233"/>
    </row>
    <row r="26" spans="1:6">
      <c r="A26" s="231"/>
      <c r="B26" s="242" t="s">
        <v>260</v>
      </c>
      <c r="C26" s="233"/>
      <c r="D26" s="233"/>
      <c r="E26" s="233"/>
      <c r="F26" s="233"/>
    </row>
    <row r="27" spans="1:6">
      <c r="A27" s="231"/>
      <c r="B27" s="242" t="s">
        <v>261</v>
      </c>
      <c r="C27" s="233"/>
      <c r="D27" s="233"/>
      <c r="E27" s="233"/>
      <c r="F27" s="233"/>
    </row>
    <row r="28" spans="1:6">
      <c r="A28" s="231"/>
      <c r="B28" s="242" t="s">
        <v>262</v>
      </c>
      <c r="C28" s="233"/>
      <c r="D28" s="233"/>
      <c r="E28" s="233"/>
      <c r="F28" s="233"/>
    </row>
    <row r="29" spans="1:6" ht="25.5">
      <c r="A29" s="231"/>
      <c r="B29" s="242" t="s">
        <v>263</v>
      </c>
      <c r="C29" s="233"/>
      <c r="D29" s="233"/>
      <c r="E29" s="233"/>
      <c r="F29" s="233"/>
    </row>
    <row r="30" spans="1:6">
      <c r="A30" s="231"/>
      <c r="B30" s="242" t="s">
        <v>264</v>
      </c>
      <c r="C30" s="233"/>
      <c r="D30" s="233"/>
      <c r="E30" s="233"/>
      <c r="F30" s="233"/>
    </row>
    <row r="31" spans="1:6">
      <c r="A31" s="231"/>
      <c r="B31" s="242" t="s">
        <v>265</v>
      </c>
      <c r="C31" s="233"/>
      <c r="D31" s="233"/>
      <c r="E31" s="233"/>
      <c r="F31" s="233"/>
    </row>
    <row r="32" spans="1:6">
      <c r="A32" s="231"/>
      <c r="B32" s="242" t="s">
        <v>266</v>
      </c>
      <c r="C32" s="233"/>
      <c r="D32" s="233"/>
      <c r="E32" s="233"/>
      <c r="F32" s="233"/>
    </row>
    <row r="33" spans="1:6">
      <c r="A33" s="231"/>
      <c r="B33" s="242" t="s">
        <v>267</v>
      </c>
      <c r="C33" s="233"/>
      <c r="D33" s="233"/>
      <c r="E33" s="233"/>
      <c r="F33" s="233"/>
    </row>
    <row r="34" spans="1:6">
      <c r="A34" s="231"/>
      <c r="B34" s="242" t="s">
        <v>268</v>
      </c>
      <c r="C34" s="233"/>
      <c r="D34" s="233"/>
      <c r="E34" s="233"/>
      <c r="F34" s="233"/>
    </row>
    <row r="35" spans="1:6">
      <c r="A35" s="231"/>
      <c r="B35" s="242" t="s">
        <v>269</v>
      </c>
      <c r="C35" s="233"/>
      <c r="D35" s="233"/>
      <c r="E35" s="233"/>
      <c r="F35" s="233"/>
    </row>
    <row r="36" spans="1:6">
      <c r="A36" s="231"/>
      <c r="B36" s="242" t="s">
        <v>270</v>
      </c>
      <c r="C36" s="233" t="s">
        <v>101</v>
      </c>
      <c r="D36" s="234">
        <v>1</v>
      </c>
      <c r="E36" s="243"/>
      <c r="F36" s="243">
        <f t="shared" ref="F36" si="0">D36*E36</f>
        <v>0</v>
      </c>
    </row>
    <row r="37" spans="1:6">
      <c r="A37" s="231" t="s">
        <v>211</v>
      </c>
      <c r="B37" s="244"/>
      <c r="C37" s="233"/>
      <c r="D37" s="233"/>
      <c r="E37" s="233"/>
      <c r="F37" s="233"/>
    </row>
    <row r="38" spans="1:6">
      <c r="A38" s="231" t="s">
        <v>211</v>
      </c>
      <c r="B38" s="244"/>
      <c r="C38" s="233"/>
      <c r="D38" s="233"/>
      <c r="E38" s="233"/>
      <c r="F38" s="233"/>
    </row>
    <row r="39" spans="1:6" ht="165.75">
      <c r="A39" s="231" t="s">
        <v>271</v>
      </c>
      <c r="B39" s="242" t="s">
        <v>272</v>
      </c>
      <c r="C39" s="244"/>
      <c r="D39" s="244"/>
      <c r="E39" s="244"/>
      <c r="F39" s="244"/>
    </row>
    <row r="40" spans="1:6">
      <c r="A40" s="245"/>
      <c r="B40" s="246" t="s">
        <v>273</v>
      </c>
      <c r="C40" s="244"/>
      <c r="D40" s="244"/>
      <c r="E40" s="244"/>
      <c r="F40" s="244"/>
    </row>
    <row r="41" spans="1:6">
      <c r="A41" s="245"/>
      <c r="B41" s="242" t="s">
        <v>274</v>
      </c>
      <c r="C41" s="244"/>
      <c r="D41" s="244"/>
      <c r="E41" s="244"/>
      <c r="F41" s="244"/>
    </row>
    <row r="42" spans="1:6">
      <c r="A42" s="245"/>
      <c r="B42" s="242" t="s">
        <v>275</v>
      </c>
      <c r="C42" s="244"/>
      <c r="D42" s="244"/>
      <c r="E42" s="244"/>
      <c r="F42" s="244"/>
    </row>
    <row r="43" spans="1:6">
      <c r="A43" s="245"/>
      <c r="B43" s="242" t="s">
        <v>276</v>
      </c>
      <c r="C43" s="244"/>
      <c r="D43" s="244"/>
      <c r="E43" s="244"/>
      <c r="F43" s="244"/>
    </row>
    <row r="44" spans="1:6">
      <c r="A44" s="245"/>
      <c r="B44" s="242" t="s">
        <v>277</v>
      </c>
      <c r="C44" s="244"/>
      <c r="D44" s="244"/>
      <c r="E44" s="244"/>
      <c r="F44" s="244"/>
    </row>
    <row r="45" spans="1:6">
      <c r="A45" s="245"/>
      <c r="B45" s="242" t="s">
        <v>278</v>
      </c>
      <c r="C45" s="244"/>
      <c r="D45" s="244"/>
      <c r="E45" s="244"/>
      <c r="F45" s="244"/>
    </row>
    <row r="46" spans="1:6">
      <c r="A46" s="245"/>
      <c r="B46" s="242" t="s">
        <v>279</v>
      </c>
      <c r="C46" s="244"/>
      <c r="D46" s="244"/>
      <c r="E46" s="244"/>
      <c r="F46" s="244"/>
    </row>
    <row r="47" spans="1:6">
      <c r="A47" s="245"/>
      <c r="B47" s="242" t="s">
        <v>280</v>
      </c>
      <c r="C47" s="244"/>
      <c r="D47" s="244"/>
      <c r="E47" s="244"/>
      <c r="F47" s="244"/>
    </row>
    <row r="48" spans="1:6">
      <c r="A48" s="245"/>
      <c r="B48" s="242" t="s">
        <v>281</v>
      </c>
      <c r="C48" s="244"/>
      <c r="D48" s="244"/>
      <c r="E48" s="244"/>
      <c r="F48" s="244"/>
    </row>
    <row r="49" spans="1:6">
      <c r="A49" s="245"/>
      <c r="B49" s="242" t="s">
        <v>282</v>
      </c>
      <c r="C49" s="244"/>
      <c r="D49" s="244"/>
      <c r="E49" s="244"/>
      <c r="F49" s="244"/>
    </row>
    <row r="50" spans="1:6">
      <c r="A50" s="245"/>
      <c r="B50" s="242" t="s">
        <v>283</v>
      </c>
      <c r="C50" s="244"/>
      <c r="D50" s="244"/>
      <c r="E50" s="244"/>
      <c r="F50" s="244"/>
    </row>
    <row r="51" spans="1:6">
      <c r="A51" s="245"/>
      <c r="B51" s="242" t="s">
        <v>284</v>
      </c>
      <c r="C51" s="244"/>
      <c r="D51" s="244"/>
      <c r="E51" s="244"/>
      <c r="F51" s="244"/>
    </row>
    <row r="52" spans="1:6">
      <c r="A52" s="245"/>
      <c r="B52" s="242" t="s">
        <v>285</v>
      </c>
      <c r="C52" s="244"/>
      <c r="D52" s="244"/>
      <c r="E52" s="244"/>
      <c r="F52" s="244"/>
    </row>
    <row r="53" spans="1:6">
      <c r="A53" s="245"/>
      <c r="B53" s="242" t="s">
        <v>286</v>
      </c>
      <c r="C53" s="244"/>
      <c r="D53" s="244"/>
      <c r="E53" s="244"/>
      <c r="F53" s="244"/>
    </row>
    <row r="54" spans="1:6">
      <c r="A54" s="245"/>
      <c r="B54" s="242" t="s">
        <v>287</v>
      </c>
      <c r="C54" s="244"/>
      <c r="D54" s="244"/>
      <c r="E54" s="244"/>
      <c r="F54" s="244"/>
    </row>
    <row r="55" spans="1:6">
      <c r="A55" s="245"/>
      <c r="B55" s="242" t="s">
        <v>288</v>
      </c>
      <c r="C55" s="244"/>
      <c r="D55" s="244"/>
      <c r="E55" s="244"/>
      <c r="F55" s="244"/>
    </row>
    <row r="56" spans="1:6">
      <c r="A56" s="245"/>
      <c r="B56" s="242" t="s">
        <v>289</v>
      </c>
      <c r="C56" s="244"/>
      <c r="D56" s="244"/>
      <c r="E56" s="244"/>
      <c r="F56" s="244"/>
    </row>
    <row r="57" spans="1:6" ht="25.5">
      <c r="A57" s="245"/>
      <c r="B57" s="242" t="s">
        <v>290</v>
      </c>
      <c r="C57" s="233" t="s">
        <v>101</v>
      </c>
      <c r="D57" s="234">
        <v>3</v>
      </c>
      <c r="E57" s="243"/>
      <c r="F57" s="243">
        <f t="shared" ref="F57" si="1">D57*E57</f>
        <v>0</v>
      </c>
    </row>
    <row r="58" spans="1:6">
      <c r="A58" s="231"/>
      <c r="B58" s="242"/>
      <c r="C58" s="233"/>
      <c r="D58" s="233"/>
      <c r="E58" s="247"/>
      <c r="F58" s="247"/>
    </row>
    <row r="59" spans="1:6">
      <c r="A59" s="231"/>
      <c r="B59" s="232"/>
      <c r="C59" s="233"/>
      <c r="D59" s="234"/>
      <c r="E59" s="235"/>
      <c r="F59" s="235"/>
    </row>
    <row r="60" spans="1:6" ht="51">
      <c r="A60" s="231" t="s">
        <v>291</v>
      </c>
      <c r="B60" s="248" t="s">
        <v>292</v>
      </c>
      <c r="C60" s="233"/>
      <c r="D60" s="234"/>
      <c r="E60" s="235"/>
      <c r="F60" s="235"/>
    </row>
    <row r="61" spans="1:6">
      <c r="A61" s="231"/>
      <c r="B61" s="232" t="s">
        <v>293</v>
      </c>
      <c r="C61" s="233" t="s">
        <v>2</v>
      </c>
      <c r="D61" s="234">
        <v>28</v>
      </c>
      <c r="E61" s="235"/>
      <c r="F61" s="235">
        <f>D61*E61</f>
        <v>0</v>
      </c>
    </row>
    <row r="62" spans="1:6">
      <c r="A62" s="231"/>
      <c r="B62" s="232" t="s">
        <v>294</v>
      </c>
      <c r="C62" s="233" t="s">
        <v>2</v>
      </c>
      <c r="D62" s="234">
        <v>28</v>
      </c>
      <c r="E62" s="235"/>
      <c r="F62" s="235">
        <f>D62*E62</f>
        <v>0</v>
      </c>
    </row>
    <row r="63" spans="1:6">
      <c r="A63" s="231"/>
      <c r="B63" s="249" t="s">
        <v>295</v>
      </c>
      <c r="C63" s="233"/>
      <c r="D63" s="234"/>
      <c r="E63" s="235"/>
      <c r="F63" s="235"/>
    </row>
    <row r="64" spans="1:6">
      <c r="A64" s="231"/>
      <c r="B64" s="249"/>
      <c r="C64" s="233"/>
      <c r="D64" s="234"/>
      <c r="E64" s="235"/>
      <c r="F64" s="235"/>
    </row>
    <row r="65" spans="1:6">
      <c r="A65" s="231"/>
      <c r="B65" s="232"/>
      <c r="C65" s="233"/>
      <c r="D65" s="234"/>
      <c r="E65" s="235"/>
      <c r="F65" s="235"/>
    </row>
    <row r="66" spans="1:6" ht="38.25">
      <c r="A66" s="250" t="s">
        <v>296</v>
      </c>
      <c r="B66" s="251" t="s">
        <v>297</v>
      </c>
      <c r="C66" s="252"/>
      <c r="D66" s="253"/>
      <c r="E66" s="254"/>
      <c r="F66" s="243"/>
    </row>
    <row r="67" spans="1:6">
      <c r="A67" s="255"/>
      <c r="B67" s="249" t="s">
        <v>295</v>
      </c>
      <c r="C67" s="256" t="s">
        <v>2</v>
      </c>
      <c r="D67" s="257">
        <v>19</v>
      </c>
      <c r="E67" s="254"/>
      <c r="F67" s="243">
        <f t="shared" ref="F67" si="2">D67*E67</f>
        <v>0</v>
      </c>
    </row>
    <row r="68" spans="1:6">
      <c r="A68" s="231"/>
      <c r="B68" s="258"/>
      <c r="C68" s="233"/>
      <c r="D68" s="234"/>
      <c r="E68" s="235"/>
      <c r="F68" s="235"/>
    </row>
    <row r="69" spans="1:6">
      <c r="A69" s="231"/>
      <c r="B69" s="258"/>
      <c r="C69" s="233"/>
      <c r="D69" s="234"/>
      <c r="E69" s="235"/>
      <c r="F69" s="235"/>
    </row>
    <row r="70" spans="1:6" ht="63.75">
      <c r="A70" s="250" t="s">
        <v>298</v>
      </c>
      <c r="B70" s="259" t="s">
        <v>299</v>
      </c>
      <c r="C70" s="260"/>
      <c r="D70" s="261"/>
      <c r="E70" s="254"/>
      <c r="F70" s="243"/>
    </row>
    <row r="71" spans="1:6">
      <c r="A71" s="262"/>
      <c r="B71" s="263" t="s">
        <v>300</v>
      </c>
      <c r="C71" s="264" t="s">
        <v>2</v>
      </c>
      <c r="D71" s="265">
        <v>31</v>
      </c>
      <c r="E71" s="254"/>
      <c r="F71" s="243">
        <f t="shared" ref="F71" si="3">D71*E71</f>
        <v>0</v>
      </c>
    </row>
    <row r="72" spans="1:6">
      <c r="A72" s="266"/>
      <c r="B72" s="267" t="s">
        <v>295</v>
      </c>
      <c r="C72" s="268"/>
      <c r="D72" s="269"/>
      <c r="E72" s="270"/>
      <c r="F72" s="243"/>
    </row>
    <row r="73" spans="1:6">
      <c r="A73" s="231"/>
      <c r="B73" s="258"/>
      <c r="C73" s="233"/>
      <c r="D73" s="234"/>
      <c r="E73" s="235"/>
      <c r="F73" s="235"/>
    </row>
    <row r="74" spans="1:6">
      <c r="A74" s="231"/>
      <c r="B74" s="258"/>
      <c r="C74" s="233"/>
      <c r="D74" s="234"/>
      <c r="E74" s="235"/>
      <c r="F74" s="235"/>
    </row>
    <row r="75" spans="1:6" ht="76.5">
      <c r="A75" s="250" t="s">
        <v>301</v>
      </c>
      <c r="B75" s="263" t="s">
        <v>302</v>
      </c>
      <c r="C75" s="260"/>
      <c r="D75" s="261"/>
      <c r="E75" s="254"/>
      <c r="F75" s="243"/>
    </row>
    <row r="76" spans="1:6">
      <c r="A76" s="262"/>
      <c r="B76" s="263" t="s">
        <v>303</v>
      </c>
      <c r="C76" s="264" t="s">
        <v>1</v>
      </c>
      <c r="D76" s="265">
        <v>3</v>
      </c>
      <c r="E76" s="254"/>
      <c r="F76" s="243">
        <f t="shared" ref="F76" si="4">D76*E76</f>
        <v>0</v>
      </c>
    </row>
    <row r="77" spans="1:6">
      <c r="A77" s="231"/>
      <c r="B77" s="232"/>
      <c r="C77" s="233"/>
      <c r="D77" s="234"/>
      <c r="E77" s="235"/>
      <c r="F77" s="235"/>
    </row>
    <row r="78" spans="1:6">
      <c r="A78" s="231"/>
      <c r="B78" s="232"/>
      <c r="C78" s="233"/>
      <c r="D78" s="234"/>
      <c r="E78" s="235"/>
      <c r="F78" s="235"/>
    </row>
    <row r="79" spans="1:6" ht="25.5">
      <c r="A79" s="231" t="s">
        <v>304</v>
      </c>
      <c r="B79" s="271" t="s">
        <v>306</v>
      </c>
      <c r="C79" s="233" t="s">
        <v>101</v>
      </c>
      <c r="D79" s="234">
        <v>1</v>
      </c>
      <c r="E79" s="235"/>
      <c r="F79" s="235">
        <f>D79*E79</f>
        <v>0</v>
      </c>
    </row>
    <row r="80" spans="1:6">
      <c r="A80" s="231"/>
      <c r="B80" s="271"/>
      <c r="C80" s="233"/>
      <c r="D80" s="234"/>
      <c r="E80" s="235"/>
      <c r="F80" s="235"/>
    </row>
    <row r="81" spans="1:6">
      <c r="A81" s="231"/>
      <c r="B81" s="232"/>
      <c r="C81" s="233"/>
      <c r="D81" s="234"/>
      <c r="E81" s="235"/>
      <c r="F81" s="235"/>
    </row>
    <row r="82" spans="1:6" ht="38.25">
      <c r="A82" s="231" t="s">
        <v>305</v>
      </c>
      <c r="B82" s="271" t="s">
        <v>308</v>
      </c>
      <c r="C82" s="233" t="s">
        <v>101</v>
      </c>
      <c r="D82" s="234">
        <v>1</v>
      </c>
      <c r="E82" s="235"/>
      <c r="F82" s="235">
        <f>D82*E82</f>
        <v>0</v>
      </c>
    </row>
    <row r="83" spans="1:6">
      <c r="A83" s="231"/>
      <c r="B83" s="271"/>
      <c r="C83" s="233"/>
      <c r="D83" s="234"/>
      <c r="E83" s="235"/>
      <c r="F83" s="235"/>
    </row>
    <row r="84" spans="1:6">
      <c r="A84" s="231"/>
      <c r="B84" s="232"/>
      <c r="C84" s="233"/>
      <c r="D84" s="234"/>
      <c r="E84" s="235"/>
      <c r="F84" s="235"/>
    </row>
    <row r="85" spans="1:6" ht="38.25">
      <c r="A85" s="231" t="s">
        <v>307</v>
      </c>
      <c r="B85" s="248" t="s">
        <v>310</v>
      </c>
      <c r="C85" s="233" t="s">
        <v>101</v>
      </c>
      <c r="D85" s="234">
        <v>1</v>
      </c>
      <c r="E85" s="235"/>
      <c r="F85" s="235">
        <f>D85*E85</f>
        <v>0</v>
      </c>
    </row>
    <row r="86" spans="1:6">
      <c r="A86" s="231"/>
      <c r="B86" s="248"/>
      <c r="C86" s="233"/>
      <c r="D86" s="234"/>
      <c r="E86" s="235"/>
      <c r="F86" s="235"/>
    </row>
    <row r="87" spans="1:6">
      <c r="A87" s="231"/>
      <c r="B87" s="232"/>
      <c r="C87" s="233"/>
      <c r="D87" s="234"/>
      <c r="E87" s="235"/>
      <c r="F87" s="235"/>
    </row>
    <row r="88" spans="1:6" ht="51">
      <c r="A88" s="231" t="s">
        <v>309</v>
      </c>
      <c r="B88" s="248" t="s">
        <v>312</v>
      </c>
      <c r="C88" s="233" t="s">
        <v>101</v>
      </c>
      <c r="D88" s="234">
        <v>1</v>
      </c>
      <c r="E88" s="235"/>
      <c r="F88" s="235">
        <f>D88*E88</f>
        <v>0</v>
      </c>
    </row>
    <row r="89" spans="1:6">
      <c r="A89" s="231"/>
      <c r="B89" s="232"/>
      <c r="C89" s="233"/>
      <c r="D89" s="234"/>
      <c r="E89" s="235"/>
      <c r="F89" s="235"/>
    </row>
    <row r="90" spans="1:6">
      <c r="A90" s="231"/>
      <c r="B90" s="248"/>
      <c r="C90" s="233"/>
      <c r="D90" s="234"/>
      <c r="E90" s="235"/>
      <c r="F90" s="235"/>
    </row>
    <row r="91" spans="1:6" ht="38.25">
      <c r="A91" s="231" t="s">
        <v>311</v>
      </c>
      <c r="B91" s="272" t="s">
        <v>314</v>
      </c>
      <c r="C91" s="233" t="s">
        <v>101</v>
      </c>
      <c r="D91" s="234">
        <v>1</v>
      </c>
      <c r="E91" s="235"/>
      <c r="F91" s="235">
        <f>D91*E91</f>
        <v>0</v>
      </c>
    </row>
    <row r="92" spans="1:6">
      <c r="A92" s="273"/>
      <c r="B92" s="272"/>
      <c r="C92" s="274"/>
      <c r="D92" s="274"/>
      <c r="E92" s="274"/>
      <c r="F92" s="274"/>
    </row>
    <row r="93" spans="1:6">
      <c r="A93" s="273"/>
      <c r="B93" s="272"/>
      <c r="C93" s="275"/>
      <c r="D93" s="276"/>
      <c r="E93" s="277"/>
      <c r="F93" s="278"/>
    </row>
    <row r="94" spans="1:6" ht="38.25">
      <c r="A94" s="231" t="s">
        <v>313</v>
      </c>
      <c r="B94" s="241" t="s">
        <v>316</v>
      </c>
      <c r="C94" s="233" t="s">
        <v>101</v>
      </c>
      <c r="D94" s="234">
        <v>1</v>
      </c>
      <c r="E94" s="235"/>
      <c r="F94" s="235">
        <f>D94*E94</f>
        <v>0</v>
      </c>
    </row>
    <row r="95" spans="1:6">
      <c r="A95" s="273"/>
      <c r="B95" s="279"/>
      <c r="C95" s="280"/>
      <c r="D95" s="280"/>
      <c r="E95" s="280"/>
      <c r="F95" s="280"/>
    </row>
    <row r="96" spans="1:6">
      <c r="A96" s="273"/>
      <c r="B96" s="279"/>
      <c r="C96" s="281"/>
      <c r="D96" s="281"/>
      <c r="E96" s="277"/>
      <c r="F96" s="278"/>
    </row>
    <row r="97" spans="1:6" ht="89.25">
      <c r="A97" s="231" t="s">
        <v>315</v>
      </c>
      <c r="B97" s="242" t="s">
        <v>318</v>
      </c>
      <c r="C97" s="233" t="s">
        <v>101</v>
      </c>
      <c r="D97" s="234">
        <v>1</v>
      </c>
      <c r="E97" s="235"/>
      <c r="F97" s="235">
        <f>D97*E97</f>
        <v>0</v>
      </c>
    </row>
    <row r="98" spans="1:6">
      <c r="A98" s="231"/>
      <c r="B98" s="242"/>
      <c r="C98" s="233"/>
      <c r="D98" s="234"/>
      <c r="E98" s="235"/>
      <c r="F98" s="235"/>
    </row>
    <row r="99" spans="1:6">
      <c r="A99" s="231"/>
      <c r="B99" s="242"/>
      <c r="C99" s="233"/>
      <c r="D99" s="234"/>
      <c r="E99" s="235"/>
      <c r="F99" s="235"/>
    </row>
    <row r="100" spans="1:6">
      <c r="A100" s="231" t="s">
        <v>317</v>
      </c>
      <c r="B100" s="232" t="s">
        <v>319</v>
      </c>
      <c r="C100" s="233" t="s">
        <v>101</v>
      </c>
      <c r="D100" s="234">
        <v>1</v>
      </c>
      <c r="E100" s="235"/>
      <c r="F100" s="235">
        <f>D100*E100</f>
        <v>0</v>
      </c>
    </row>
    <row r="101" spans="1:6">
      <c r="A101" s="231"/>
      <c r="B101" s="232"/>
      <c r="C101" s="233"/>
      <c r="D101" s="234"/>
      <c r="E101" s="235"/>
      <c r="F101" s="235"/>
    </row>
    <row r="102" spans="1:6" ht="15.75" thickBot="1">
      <c r="A102" s="282"/>
      <c r="B102" s="283"/>
      <c r="C102" s="284"/>
      <c r="D102" s="285"/>
      <c r="E102" s="286"/>
      <c r="F102" s="286"/>
    </row>
    <row r="103" spans="1:6">
      <c r="A103" s="231"/>
      <c r="B103" s="287" t="s">
        <v>320</v>
      </c>
      <c r="C103" s="233"/>
      <c r="D103" s="234"/>
      <c r="E103" s="235"/>
      <c r="F103" s="235">
        <f>SUM(F8:F100)</f>
        <v>0</v>
      </c>
    </row>
    <row r="104" spans="1:6">
      <c r="A104" s="231"/>
      <c r="B104" s="287" t="s">
        <v>321</v>
      </c>
      <c r="C104" s="233"/>
      <c r="D104" s="234"/>
      <c r="E104" s="235"/>
      <c r="F104" s="235">
        <f>F103*0.25</f>
        <v>0</v>
      </c>
    </row>
    <row r="105" spans="1:6">
      <c r="A105" s="231"/>
      <c r="B105" s="287" t="s">
        <v>322</v>
      </c>
      <c r="C105" s="233"/>
      <c r="D105" s="234"/>
      <c r="E105" s="235"/>
      <c r="F105" s="235">
        <f>F103+F104</f>
        <v>0</v>
      </c>
    </row>
  </sheetData>
  <mergeCells count="1">
    <mergeCell ref="A3:F3"/>
  </mergeCells>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4"/>
  <sheetViews>
    <sheetView view="pageBreakPreview" zoomScaleNormal="100" zoomScaleSheetLayoutView="100" workbookViewId="0">
      <selection activeCell="H16" sqref="H16"/>
    </sheetView>
  </sheetViews>
  <sheetFormatPr defaultColWidth="9.28515625" defaultRowHeight="14.25"/>
  <cols>
    <col min="1" max="1" width="4.7109375" style="15" customWidth="1"/>
    <col min="2" max="2" width="43.5703125" style="16" customWidth="1"/>
    <col min="3" max="3" width="7.28515625" style="17" customWidth="1"/>
    <col min="4" max="4" width="5.85546875" style="17" customWidth="1"/>
    <col min="5" max="5" width="5" style="17" customWidth="1"/>
    <col min="6" max="6" width="11" style="59" customWidth="1"/>
    <col min="7" max="7" width="11.7109375" style="18" customWidth="1"/>
    <col min="8" max="8" width="12.42578125" style="19" customWidth="1"/>
    <col min="9" max="9" width="46" style="20" customWidth="1"/>
    <col min="10" max="16384" width="9.28515625" style="20"/>
  </cols>
  <sheetData>
    <row r="1" spans="1:10" s="33" customFormat="1">
      <c r="A1" s="102"/>
      <c r="C1" s="100"/>
      <c r="D1" s="100"/>
      <c r="E1" s="100"/>
      <c r="F1" s="101"/>
      <c r="G1" s="101"/>
      <c r="H1" s="101"/>
    </row>
    <row r="2" spans="1:10" s="33" customFormat="1">
      <c r="A2" s="102"/>
      <c r="B2" s="105" t="s">
        <v>326</v>
      </c>
      <c r="C2" s="100"/>
      <c r="D2" s="100"/>
      <c r="E2" s="100"/>
      <c r="F2" s="101"/>
      <c r="G2" s="101"/>
      <c r="H2" s="101"/>
    </row>
    <row r="3" spans="1:10" s="33" customFormat="1">
      <c r="A3" s="102"/>
      <c r="C3" s="100"/>
      <c r="D3" s="100"/>
      <c r="E3" s="100"/>
      <c r="F3" s="101"/>
      <c r="G3" s="101"/>
      <c r="H3" s="101"/>
    </row>
    <row r="4" spans="1:10" s="33" customFormat="1">
      <c r="A4" s="102"/>
      <c r="C4" s="100"/>
      <c r="D4" s="100"/>
      <c r="E4" s="100"/>
      <c r="F4" s="101"/>
      <c r="G4" s="101"/>
      <c r="H4" s="101"/>
    </row>
    <row r="5" spans="1:10" s="33" customFormat="1" ht="15.75">
      <c r="A5" s="102"/>
      <c r="B5"/>
      <c r="C5" s="100"/>
      <c r="D5" s="100"/>
      <c r="E5" s="100"/>
      <c r="F5" s="101"/>
      <c r="G5" s="101"/>
      <c r="H5" s="101"/>
    </row>
    <row r="6" spans="1:10" s="33" customFormat="1">
      <c r="A6" s="102"/>
      <c r="C6" s="100"/>
      <c r="D6" s="100"/>
      <c r="E6" s="100"/>
      <c r="F6" s="101"/>
      <c r="G6" s="101"/>
      <c r="H6" s="101"/>
    </row>
    <row r="7" spans="1:10" s="33" customFormat="1" ht="15.75">
      <c r="A7" s="102"/>
      <c r="B7"/>
      <c r="C7" s="100"/>
      <c r="D7" s="100"/>
      <c r="E7" s="100"/>
      <c r="F7" s="101"/>
      <c r="G7" s="101"/>
      <c r="H7" s="101"/>
    </row>
    <row r="8" spans="1:10" s="33" customFormat="1">
      <c r="A8" s="102"/>
      <c r="C8" s="100"/>
      <c r="D8" s="100"/>
      <c r="E8" s="100"/>
      <c r="F8" s="101"/>
      <c r="G8" s="101"/>
      <c r="H8" s="101"/>
    </row>
    <row r="9" spans="1:10" s="33" customFormat="1">
      <c r="A9" s="102"/>
      <c r="C9" s="100"/>
      <c r="D9" s="100"/>
      <c r="E9" s="100"/>
      <c r="F9" s="101"/>
      <c r="G9" s="101"/>
      <c r="H9" s="101"/>
    </row>
    <row r="10" spans="1:10" s="33" customFormat="1">
      <c r="A10" s="102"/>
      <c r="C10" s="100"/>
      <c r="D10" s="100"/>
      <c r="E10" s="100"/>
      <c r="F10" s="101"/>
      <c r="G10" s="101"/>
      <c r="H10" s="101"/>
    </row>
    <row r="11" spans="1:10" s="33" customFormat="1">
      <c r="A11" s="102"/>
      <c r="C11" s="100"/>
      <c r="D11" s="100"/>
      <c r="E11" s="100"/>
      <c r="F11" s="101"/>
      <c r="G11" s="101"/>
      <c r="H11" s="101"/>
    </row>
    <row r="12" spans="1:10" s="33" customFormat="1">
      <c r="A12" s="102"/>
      <c r="C12" s="100"/>
      <c r="D12" s="100"/>
      <c r="E12" s="100"/>
      <c r="F12" s="101"/>
      <c r="G12" s="101"/>
      <c r="H12" s="101"/>
    </row>
    <row r="13" spans="1:10" s="33" customFormat="1">
      <c r="A13" s="102"/>
      <c r="C13" s="100"/>
      <c r="D13" s="100"/>
      <c r="E13" s="100"/>
      <c r="F13" s="101"/>
      <c r="G13" s="101"/>
      <c r="H13" s="101"/>
    </row>
    <row r="14" spans="1:10" s="33" customFormat="1" ht="15.75">
      <c r="A14" s="102"/>
      <c r="C14" s="100"/>
      <c r="D14" s="100"/>
      <c r="E14" s="100"/>
      <c r="F14" s="101"/>
      <c r="G14" s="101"/>
      <c r="H14" s="101"/>
      <c r="J14"/>
    </row>
    <row r="15" spans="1:10" s="33" customFormat="1">
      <c r="A15" s="102"/>
      <c r="C15" s="100"/>
      <c r="D15" s="100"/>
      <c r="E15" s="100"/>
      <c r="F15" s="101"/>
      <c r="G15" s="101"/>
      <c r="H15" s="101"/>
    </row>
    <row r="16" spans="1:10" s="33" customFormat="1">
      <c r="A16" s="102"/>
      <c r="C16" s="100"/>
      <c r="D16" s="100"/>
      <c r="E16" s="100"/>
      <c r="F16" s="101"/>
      <c r="G16" s="101"/>
      <c r="H16" s="101"/>
    </row>
    <row r="17" spans="1:8" s="33" customFormat="1">
      <c r="A17" s="102"/>
      <c r="C17" s="100"/>
      <c r="D17" s="100"/>
      <c r="E17" s="100"/>
      <c r="F17" s="101"/>
      <c r="G17" s="101"/>
      <c r="H17" s="101"/>
    </row>
    <row r="18" spans="1:8" s="33" customFormat="1">
      <c r="A18" s="102"/>
      <c r="C18" s="100"/>
      <c r="D18" s="100"/>
      <c r="E18" s="100"/>
      <c r="F18" s="101"/>
      <c r="G18" s="101"/>
      <c r="H18" s="101"/>
    </row>
    <row r="19" spans="1:8" s="33" customFormat="1">
      <c r="A19" s="102"/>
      <c r="C19" s="100"/>
      <c r="D19" s="100"/>
      <c r="E19" s="100"/>
      <c r="F19" s="101"/>
      <c r="G19" s="101"/>
      <c r="H19" s="101"/>
    </row>
    <row r="20" spans="1:8" s="33" customFormat="1">
      <c r="A20" s="102"/>
      <c r="C20" s="100"/>
      <c r="D20" s="100"/>
      <c r="E20" s="100"/>
      <c r="F20" s="101"/>
      <c r="G20" s="101"/>
      <c r="H20" s="101"/>
    </row>
    <row r="21" spans="1:8" s="33" customFormat="1">
      <c r="A21" s="102"/>
      <c r="C21" s="100"/>
      <c r="D21" s="100"/>
      <c r="E21" s="100"/>
      <c r="F21" s="101"/>
      <c r="G21" s="101"/>
      <c r="H21" s="101"/>
    </row>
    <row r="22" spans="1:8" s="33" customFormat="1">
      <c r="A22" s="102"/>
      <c r="C22" s="100"/>
      <c r="D22" s="100"/>
      <c r="E22" s="100"/>
      <c r="F22" s="101"/>
      <c r="G22" s="101"/>
      <c r="H22" s="101"/>
    </row>
    <row r="23" spans="1:8" s="33" customFormat="1">
      <c r="A23" s="102"/>
      <c r="C23" s="100"/>
      <c r="D23" s="100"/>
      <c r="E23" s="100"/>
      <c r="F23" s="101"/>
      <c r="G23" s="101"/>
      <c r="H23" s="101"/>
    </row>
    <row r="24" spans="1:8" s="33" customFormat="1">
      <c r="A24" s="102"/>
      <c r="C24" s="100"/>
      <c r="D24" s="100"/>
      <c r="E24" s="100"/>
      <c r="F24" s="101"/>
      <c r="G24" s="101"/>
      <c r="H24" s="101"/>
    </row>
    <row r="25" spans="1:8" s="33" customFormat="1">
      <c r="A25" s="102"/>
      <c r="C25" s="100"/>
      <c r="D25" s="100"/>
      <c r="E25" s="100"/>
      <c r="F25" s="101"/>
      <c r="G25" s="101"/>
      <c r="H25" s="101"/>
    </row>
    <row r="26" spans="1:8" s="33" customFormat="1">
      <c r="A26" s="102"/>
      <c r="C26" s="100"/>
      <c r="D26" s="100"/>
      <c r="E26" s="100"/>
      <c r="F26" s="101"/>
      <c r="G26" s="101"/>
      <c r="H26" s="101"/>
    </row>
    <row r="27" spans="1:8" s="33" customFormat="1">
      <c r="A27" s="102"/>
      <c r="C27" s="100"/>
      <c r="D27" s="100"/>
      <c r="E27" s="100"/>
      <c r="F27" s="101"/>
      <c r="G27" s="101"/>
      <c r="H27" s="101"/>
    </row>
    <row r="28" spans="1:8" s="33" customFormat="1" ht="15.75">
      <c r="A28" s="102"/>
      <c r="B28"/>
      <c r="C28" s="100"/>
      <c r="D28" s="100"/>
      <c r="E28" s="100"/>
      <c r="F28" s="101"/>
      <c r="G28" s="101"/>
      <c r="H28" s="101"/>
    </row>
    <row r="29" spans="1:8" s="33" customFormat="1">
      <c r="A29" s="102"/>
      <c r="C29" s="100"/>
      <c r="D29" s="100"/>
      <c r="E29" s="100"/>
      <c r="F29" s="101"/>
      <c r="G29" s="101"/>
      <c r="H29" s="101"/>
    </row>
    <row r="30" spans="1:8">
      <c r="F30" s="18"/>
    </row>
    <row r="31" spans="1:8">
      <c r="F31" s="18"/>
    </row>
    <row r="32" spans="1:8">
      <c r="F32" s="18"/>
    </row>
    <row r="33" spans="6:6">
      <c r="F33" s="18"/>
    </row>
    <row r="34" spans="6:6">
      <c r="F34" s="18"/>
    </row>
    <row r="35" spans="6:6">
      <c r="F35" s="18"/>
    </row>
    <row r="36" spans="6:6">
      <c r="F36" s="18"/>
    </row>
    <row r="37" spans="6:6">
      <c r="F37" s="18"/>
    </row>
    <row r="38" spans="6:6">
      <c r="F38" s="18"/>
    </row>
    <row r="39" spans="6:6">
      <c r="F39" s="18"/>
    </row>
    <row r="40" spans="6:6">
      <c r="F40" s="18"/>
    </row>
    <row r="41" spans="6:6">
      <c r="F41" s="18"/>
    </row>
    <row r="42" spans="6:6">
      <c r="F42" s="18"/>
    </row>
    <row r="43" spans="6:6">
      <c r="F43" s="18"/>
    </row>
    <row r="44" spans="6:6">
      <c r="F44" s="18"/>
    </row>
    <row r="45" spans="6:6">
      <c r="F45" s="18"/>
    </row>
    <row r="46" spans="6:6">
      <c r="F46" s="18"/>
    </row>
    <row r="47" spans="6:6">
      <c r="F47" s="18"/>
    </row>
    <row r="48" spans="6:6">
      <c r="F48" s="18"/>
    </row>
    <row r="49" spans="2:6">
      <c r="F49" s="18"/>
    </row>
    <row r="50" spans="2:6">
      <c r="F50" s="18"/>
    </row>
    <row r="51" spans="2:6">
      <c r="F51" s="18"/>
    </row>
    <row r="52" spans="2:6">
      <c r="F52" s="18"/>
    </row>
    <row r="53" spans="2:6">
      <c r="F53" s="18"/>
    </row>
    <row r="54" spans="2:6">
      <c r="F54" s="18"/>
    </row>
    <row r="55" spans="2:6">
      <c r="F55" s="18"/>
    </row>
    <row r="56" spans="2:6">
      <c r="F56" s="18"/>
    </row>
    <row r="57" spans="2:6">
      <c r="F57" s="18"/>
    </row>
    <row r="58" spans="2:6">
      <c r="B58" s="105" t="s">
        <v>88</v>
      </c>
      <c r="F58" s="18"/>
    </row>
    <row r="59" spans="2:6">
      <c r="F59" s="18"/>
    </row>
    <row r="60" spans="2:6">
      <c r="F60" s="18"/>
    </row>
    <row r="61" spans="2:6" ht="15.75">
      <c r="B61"/>
      <c r="F61" s="18"/>
    </row>
    <row r="62" spans="2:6">
      <c r="F62" s="18"/>
    </row>
    <row r="63" spans="2:6">
      <c r="F63" s="18"/>
    </row>
    <row r="64" spans="2:6">
      <c r="F64" s="18"/>
    </row>
    <row r="65" spans="6:6">
      <c r="F65" s="18"/>
    </row>
    <row r="66" spans="6:6">
      <c r="F66" s="18"/>
    </row>
    <row r="67" spans="6:6">
      <c r="F67" s="18"/>
    </row>
    <row r="68" spans="6:6">
      <c r="F68" s="18"/>
    </row>
    <row r="69" spans="6:6">
      <c r="F69" s="18"/>
    </row>
    <row r="70" spans="6:6">
      <c r="F70" s="18"/>
    </row>
    <row r="71" spans="6:6">
      <c r="F71" s="18"/>
    </row>
    <row r="72" spans="6:6">
      <c r="F72" s="18"/>
    </row>
    <row r="73" spans="6:6">
      <c r="F73" s="18"/>
    </row>
    <row r="74" spans="6:6">
      <c r="F74" s="18"/>
    </row>
    <row r="75" spans="6:6">
      <c r="F75" s="18"/>
    </row>
    <row r="76" spans="6:6">
      <c r="F76" s="18"/>
    </row>
    <row r="77" spans="6:6">
      <c r="F77" s="18"/>
    </row>
    <row r="78" spans="6:6">
      <c r="F78" s="18"/>
    </row>
    <row r="79" spans="6:6">
      <c r="F79" s="18"/>
    </row>
    <row r="80" spans="6:6">
      <c r="F80" s="18"/>
    </row>
    <row r="81" spans="2:6">
      <c r="F81" s="18"/>
    </row>
    <row r="82" spans="2:6">
      <c r="F82" s="18"/>
    </row>
    <row r="83" spans="2:6">
      <c r="F83" s="18"/>
    </row>
    <row r="84" spans="2:6">
      <c r="F84" s="18"/>
    </row>
    <row r="85" spans="2:6">
      <c r="F85" s="18"/>
    </row>
    <row r="86" spans="2:6">
      <c r="F86" s="18"/>
    </row>
    <row r="87" spans="2:6" ht="15.75">
      <c r="B87"/>
      <c r="F87" s="18"/>
    </row>
    <row r="88" spans="2:6">
      <c r="F88" s="18"/>
    </row>
    <row r="89" spans="2:6">
      <c r="F89" s="18"/>
    </row>
    <row r="90" spans="2:6">
      <c r="F90" s="18"/>
    </row>
    <row r="91" spans="2:6">
      <c r="F91" s="18"/>
    </row>
    <row r="92" spans="2:6">
      <c r="F92" s="18"/>
    </row>
    <row r="93" spans="2:6">
      <c r="F93" s="18"/>
    </row>
    <row r="94" spans="2:6">
      <c r="F94" s="18"/>
    </row>
    <row r="95" spans="2:6">
      <c r="F95" s="18"/>
    </row>
    <row r="96" spans="2:6">
      <c r="F96" s="18"/>
    </row>
    <row r="97" spans="6:6">
      <c r="F97" s="18"/>
    </row>
    <row r="98" spans="6:6">
      <c r="F98" s="18"/>
    </row>
    <row r="99" spans="6:6">
      <c r="F99" s="18"/>
    </row>
    <row r="100" spans="6:6">
      <c r="F100" s="18"/>
    </row>
    <row r="101" spans="6:6">
      <c r="F101" s="18"/>
    </row>
    <row r="102" spans="6:6">
      <c r="F102" s="18"/>
    </row>
    <row r="103" spans="6:6">
      <c r="F103" s="18"/>
    </row>
    <row r="104" spans="6:6">
      <c r="F104" s="18"/>
    </row>
    <row r="105" spans="6:6">
      <c r="F105" s="18"/>
    </row>
    <row r="106" spans="6:6">
      <c r="F106" s="18"/>
    </row>
    <row r="107" spans="6:6">
      <c r="F107" s="18"/>
    </row>
    <row r="108" spans="6:6">
      <c r="F108" s="18"/>
    </row>
    <row r="109" spans="6:6">
      <c r="F109" s="18"/>
    </row>
    <row r="110" spans="6:6">
      <c r="F110" s="18"/>
    </row>
    <row r="111" spans="6:6">
      <c r="F111" s="18"/>
    </row>
    <row r="112" spans="6:6">
      <c r="F112" s="18"/>
    </row>
    <row r="113" spans="2:6">
      <c r="F113" s="18"/>
    </row>
    <row r="114" spans="2:6">
      <c r="B114" s="105" t="s">
        <v>88</v>
      </c>
      <c r="F114" s="18"/>
    </row>
    <row r="115" spans="2:6">
      <c r="F115" s="18"/>
    </row>
    <row r="116" spans="2:6">
      <c r="F116" s="18"/>
    </row>
    <row r="117" spans="2:6">
      <c r="F117" s="18"/>
    </row>
    <row r="118" spans="2:6">
      <c r="F118" s="18"/>
    </row>
    <row r="119" spans="2:6">
      <c r="F119" s="18"/>
    </row>
    <row r="120" spans="2:6">
      <c r="F120" s="18"/>
    </row>
    <row r="121" spans="2:6">
      <c r="F121" s="18"/>
    </row>
    <row r="122" spans="2:6">
      <c r="F122" s="18"/>
    </row>
    <row r="123" spans="2:6">
      <c r="F123" s="18"/>
    </row>
    <row r="124" spans="2:6">
      <c r="F124" s="18"/>
    </row>
    <row r="125" spans="2:6">
      <c r="F125" s="18"/>
    </row>
    <row r="126" spans="2:6">
      <c r="F126" s="18"/>
    </row>
    <row r="127" spans="2:6">
      <c r="F127" s="18"/>
    </row>
    <row r="128" spans="2:6">
      <c r="F128" s="18"/>
    </row>
    <row r="129" spans="6:6">
      <c r="F129" s="18"/>
    </row>
    <row r="130" spans="6:6">
      <c r="F130" s="18"/>
    </row>
    <row r="131" spans="6:6">
      <c r="F131" s="18"/>
    </row>
    <row r="132" spans="6:6">
      <c r="F132" s="18"/>
    </row>
    <row r="133" spans="6:6">
      <c r="F133" s="18"/>
    </row>
    <row r="134" spans="6:6">
      <c r="F134" s="18"/>
    </row>
    <row r="135" spans="6:6">
      <c r="F135" s="18"/>
    </row>
    <row r="136" spans="6:6">
      <c r="F136" s="18"/>
    </row>
    <row r="137" spans="6:6">
      <c r="F137" s="18"/>
    </row>
    <row r="138" spans="6:6">
      <c r="F138" s="18"/>
    </row>
    <row r="139" spans="6:6">
      <c r="F139" s="18"/>
    </row>
    <row r="140" spans="6:6">
      <c r="F140" s="18"/>
    </row>
    <row r="141" spans="6:6">
      <c r="F141" s="18"/>
    </row>
    <row r="142" spans="6:6">
      <c r="F142" s="18"/>
    </row>
    <row r="143" spans="6:6">
      <c r="F143" s="18"/>
    </row>
    <row r="144" spans="6:6">
      <c r="F144" s="18"/>
    </row>
    <row r="145" spans="6:6">
      <c r="F145" s="18"/>
    </row>
    <row r="146" spans="6:6">
      <c r="F146" s="18"/>
    </row>
    <row r="147" spans="6:6">
      <c r="F147" s="18"/>
    </row>
    <row r="148" spans="6:6">
      <c r="F148" s="18"/>
    </row>
    <row r="149" spans="6:6">
      <c r="F149" s="18"/>
    </row>
    <row r="150" spans="6:6">
      <c r="F150" s="18"/>
    </row>
    <row r="151" spans="6:6">
      <c r="F151" s="18"/>
    </row>
    <row r="152" spans="6:6">
      <c r="F152" s="18"/>
    </row>
    <row r="153" spans="6:6">
      <c r="F153" s="18"/>
    </row>
    <row r="154" spans="6:6">
      <c r="F154" s="18"/>
    </row>
    <row r="155" spans="6:6">
      <c r="F155" s="18"/>
    </row>
    <row r="156" spans="6:6">
      <c r="F156" s="18"/>
    </row>
    <row r="157" spans="6:6">
      <c r="F157" s="18"/>
    </row>
    <row r="158" spans="6:6">
      <c r="F158" s="18"/>
    </row>
    <row r="159" spans="6:6">
      <c r="F159" s="18"/>
    </row>
    <row r="160" spans="6:6">
      <c r="F160" s="18"/>
    </row>
    <row r="161" spans="2:6">
      <c r="F161" s="18"/>
    </row>
    <row r="162" spans="2:6">
      <c r="F162" s="18"/>
    </row>
    <row r="163" spans="2:6">
      <c r="F163" s="18"/>
    </row>
    <row r="164" spans="2:6">
      <c r="F164" s="18"/>
    </row>
    <row r="165" spans="2:6">
      <c r="F165" s="18"/>
    </row>
    <row r="166" spans="2:6">
      <c r="F166" s="18"/>
    </row>
    <row r="167" spans="2:6">
      <c r="F167" s="18"/>
    </row>
    <row r="168" spans="2:6">
      <c r="F168" s="18"/>
    </row>
    <row r="169" spans="2:6">
      <c r="F169" s="18"/>
    </row>
    <row r="170" spans="2:6">
      <c r="B170" s="105" t="s">
        <v>88</v>
      </c>
      <c r="F170" s="18"/>
    </row>
    <row r="171" spans="2:6">
      <c r="F171" s="18"/>
    </row>
    <row r="172" spans="2:6" ht="15.75">
      <c r="B172"/>
      <c r="F172" s="18"/>
    </row>
    <row r="173" spans="2:6">
      <c r="F173" s="18"/>
    </row>
    <row r="174" spans="2:6">
      <c r="F174" s="18"/>
    </row>
    <row r="175" spans="2:6">
      <c r="F175" s="18"/>
    </row>
    <row r="176" spans="2:6">
      <c r="F176" s="18"/>
    </row>
    <row r="177" spans="6:6">
      <c r="F177" s="18"/>
    </row>
    <row r="178" spans="6:6">
      <c r="F178" s="18"/>
    </row>
    <row r="179" spans="6:6">
      <c r="F179" s="18"/>
    </row>
    <row r="180" spans="6:6">
      <c r="F180" s="18"/>
    </row>
    <row r="181" spans="6:6">
      <c r="F181" s="18"/>
    </row>
    <row r="182" spans="6:6">
      <c r="F182" s="18"/>
    </row>
    <row r="183" spans="6:6">
      <c r="F183" s="18"/>
    </row>
    <row r="184" spans="6:6">
      <c r="F184" s="18"/>
    </row>
    <row r="185" spans="6:6">
      <c r="F185" s="18"/>
    </row>
    <row r="186" spans="6:6">
      <c r="F186" s="18"/>
    </row>
    <row r="187" spans="6:6">
      <c r="F187" s="18"/>
    </row>
    <row r="188" spans="6:6">
      <c r="F188" s="18"/>
    </row>
    <row r="189" spans="6:6">
      <c r="F189" s="18"/>
    </row>
    <row r="190" spans="6:6">
      <c r="F190" s="18"/>
    </row>
    <row r="191" spans="6:6">
      <c r="F191" s="18"/>
    </row>
    <row r="192" spans="6:6">
      <c r="F192" s="18"/>
    </row>
    <row r="193" spans="6:6">
      <c r="F193" s="18"/>
    </row>
    <row r="194" spans="6:6">
      <c r="F194" s="18"/>
    </row>
    <row r="195" spans="6:6">
      <c r="F195" s="18"/>
    </row>
    <row r="196" spans="6:6">
      <c r="F196" s="18"/>
    </row>
    <row r="197" spans="6:6">
      <c r="F197" s="18"/>
    </row>
    <row r="198" spans="6:6">
      <c r="F198" s="18"/>
    </row>
    <row r="199" spans="6:6">
      <c r="F199" s="18"/>
    </row>
    <row r="200" spans="6:6">
      <c r="F200" s="18"/>
    </row>
    <row r="201" spans="6:6">
      <c r="F201" s="18"/>
    </row>
    <row r="202" spans="6:6">
      <c r="F202" s="18"/>
    </row>
    <row r="203" spans="6:6">
      <c r="F203" s="18"/>
    </row>
    <row r="204" spans="6:6">
      <c r="F204" s="18"/>
    </row>
    <row r="205" spans="6:6">
      <c r="F205" s="18"/>
    </row>
    <row r="206" spans="6:6">
      <c r="F206" s="18"/>
    </row>
    <row r="207" spans="6:6">
      <c r="F207" s="18"/>
    </row>
    <row r="208" spans="6:6">
      <c r="F208" s="18"/>
    </row>
    <row r="209" spans="6:6">
      <c r="F209" s="18"/>
    </row>
    <row r="210" spans="6:6">
      <c r="F210" s="18"/>
    </row>
    <row r="211" spans="6:6">
      <c r="F211" s="18"/>
    </row>
    <row r="212" spans="6:6">
      <c r="F212" s="18"/>
    </row>
    <row r="213" spans="6:6">
      <c r="F213" s="18"/>
    </row>
    <row r="214" spans="6:6">
      <c r="F214" s="18"/>
    </row>
    <row r="215" spans="6:6">
      <c r="F215" s="18"/>
    </row>
    <row r="216" spans="6:6">
      <c r="F216" s="18"/>
    </row>
    <row r="217" spans="6:6">
      <c r="F217" s="18"/>
    </row>
    <row r="218" spans="6:6">
      <c r="F218" s="18"/>
    </row>
    <row r="219" spans="6:6">
      <c r="F219" s="18"/>
    </row>
    <row r="220" spans="6:6">
      <c r="F220" s="18"/>
    </row>
    <row r="231" spans="6:6">
      <c r="F231" s="288"/>
    </row>
    <row r="232" spans="6:6">
      <c r="F232" s="288"/>
    </row>
    <row r="233" spans="6:6">
      <c r="F233" s="288"/>
    </row>
    <row r="234" spans="6:6">
      <c r="F234" s="288"/>
    </row>
  </sheetData>
  <sheetProtection selectLockedCells="1" selectUnlockedCells="1"/>
  <pageMargins left="0.70866141732283472" right="0.70866141732283472" top="0.74803149606299213" bottom="0.74803149606299213" header="0.51181102362204722" footer="0.51181102362204722"/>
  <pageSetup paperSize="9" scale="97" firstPageNumber="0" orientation="portrait" r:id="rId1"/>
  <headerFooter alignWithMargins="0"/>
  <rowBreaks count="3" manualBreakCount="3">
    <brk id="56" max="16383" man="1"/>
    <brk id="112" max="16383" man="1"/>
    <brk id="1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Otu</vt:lpstr>
      <vt:lpstr>Rekapitulacija</vt:lpstr>
      <vt:lpstr>GOR</vt:lpstr>
      <vt:lpstr>elektroinstalacije</vt:lpstr>
      <vt:lpstr>GHV</vt:lpstr>
      <vt:lpstr>foto</vt:lpstr>
      <vt:lpstr>elektroinstalacije!Print_Area</vt:lpstr>
      <vt:lpstr>foto!Print_Area</vt:lpstr>
      <vt:lpstr>GOR!Print_Area</vt:lpstr>
      <vt:lpstr>Otu!Print_Area</vt:lpstr>
      <vt:lpstr>Rekapitulacija!Print_Area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Helena Galjer</cp:lastModifiedBy>
  <cp:lastPrinted>2025-09-16T12:43:03Z</cp:lastPrinted>
  <dcterms:created xsi:type="dcterms:W3CDTF">2017-07-29T07:29:47Z</dcterms:created>
  <dcterms:modified xsi:type="dcterms:W3CDTF">2025-09-30T07:30:43Z</dcterms:modified>
</cp:coreProperties>
</file>